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95" i="1" l="1"/>
  <c r="G95" i="1"/>
  <c r="H95" i="1"/>
  <c r="I95" i="1"/>
  <c r="J95" i="1"/>
  <c r="L95" i="1"/>
  <c r="F131" i="1" l="1"/>
  <c r="B206" i="1"/>
  <c r="A206" i="1"/>
  <c r="L205" i="1"/>
  <c r="J205" i="1"/>
  <c r="I205" i="1"/>
  <c r="H205" i="1"/>
  <c r="G205" i="1"/>
  <c r="F205" i="1"/>
  <c r="B195" i="1"/>
  <c r="A195" i="1"/>
  <c r="L194" i="1"/>
  <c r="J194" i="1"/>
  <c r="I194" i="1"/>
  <c r="H194" i="1"/>
  <c r="G194" i="1"/>
  <c r="F194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F172" i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H150" i="1"/>
  <c r="H161" i="1" s="1"/>
  <c r="G150" i="1"/>
  <c r="G161" i="1" s="1"/>
  <c r="F150" i="1"/>
  <c r="F161" i="1" s="1"/>
  <c r="B142" i="1"/>
  <c r="A142" i="1"/>
  <c r="L141" i="1"/>
  <c r="J141" i="1"/>
  <c r="I141" i="1"/>
  <c r="H141" i="1"/>
  <c r="G141" i="1"/>
  <c r="F141" i="1"/>
  <c r="B132" i="1"/>
  <c r="A132" i="1"/>
  <c r="L131" i="1"/>
  <c r="L142" i="1" s="1"/>
  <c r="J131" i="1"/>
  <c r="I131" i="1"/>
  <c r="H131" i="1"/>
  <c r="G131" i="1"/>
  <c r="B123" i="1"/>
  <c r="A123" i="1"/>
  <c r="L122" i="1"/>
  <c r="J122" i="1"/>
  <c r="I122" i="1"/>
  <c r="H122" i="1"/>
  <c r="G122" i="1"/>
  <c r="F122" i="1"/>
  <c r="B115" i="1"/>
  <c r="A115" i="1"/>
  <c r="L114" i="1"/>
  <c r="L123" i="1" s="1"/>
  <c r="J114" i="1"/>
  <c r="I114" i="1"/>
  <c r="H114" i="1"/>
  <c r="H123" i="1" s="1"/>
  <c r="G114" i="1"/>
  <c r="F114" i="1"/>
  <c r="B106" i="1"/>
  <c r="A106" i="1"/>
  <c r="L105" i="1"/>
  <c r="J105" i="1"/>
  <c r="J106" i="1" s="1"/>
  <c r="I105" i="1"/>
  <c r="I106" i="1" s="1"/>
  <c r="H105" i="1"/>
  <c r="H106" i="1" s="1"/>
  <c r="G105" i="1"/>
  <c r="G106" i="1" s="1"/>
  <c r="F105" i="1"/>
  <c r="B96" i="1"/>
  <c r="A96" i="1"/>
  <c r="L106" i="1"/>
  <c r="B87" i="1"/>
  <c r="A87" i="1"/>
  <c r="L86" i="1"/>
  <c r="J86" i="1"/>
  <c r="I86" i="1"/>
  <c r="H86" i="1"/>
  <c r="G86" i="1"/>
  <c r="F86" i="1"/>
  <c r="B77" i="1"/>
  <c r="A77" i="1"/>
  <c r="L76" i="1"/>
  <c r="J76" i="1"/>
  <c r="I76" i="1"/>
  <c r="H76" i="1"/>
  <c r="G76" i="1"/>
  <c r="F76" i="1"/>
  <c r="F87" i="1" s="1"/>
  <c r="B67" i="1"/>
  <c r="A67" i="1"/>
  <c r="L66" i="1"/>
  <c r="J66" i="1"/>
  <c r="I66" i="1"/>
  <c r="H66" i="1"/>
  <c r="G66" i="1"/>
  <c r="F66" i="1"/>
  <c r="B57" i="1"/>
  <c r="A57" i="1"/>
  <c r="L56" i="1"/>
  <c r="J56" i="1"/>
  <c r="I56" i="1"/>
  <c r="H56" i="1"/>
  <c r="G56" i="1"/>
  <c r="F56" i="1"/>
  <c r="B47" i="1"/>
  <c r="A47" i="1"/>
  <c r="L46" i="1"/>
  <c r="J46" i="1"/>
  <c r="I46" i="1"/>
  <c r="H46" i="1"/>
  <c r="G46" i="1"/>
  <c r="F46" i="1"/>
  <c r="B35" i="1"/>
  <c r="A35" i="1"/>
  <c r="L34" i="1"/>
  <c r="L47" i="1" s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J123" i="1" l="1"/>
  <c r="G123" i="1"/>
  <c r="F123" i="1"/>
  <c r="I161" i="1"/>
  <c r="L67" i="1"/>
  <c r="G183" i="1"/>
  <c r="H87" i="1"/>
  <c r="J87" i="1"/>
  <c r="G87" i="1"/>
  <c r="H142" i="1"/>
  <c r="G142" i="1"/>
  <c r="I142" i="1"/>
  <c r="F142" i="1"/>
  <c r="H67" i="1"/>
  <c r="I67" i="1"/>
  <c r="G67" i="1"/>
  <c r="J67" i="1"/>
  <c r="F67" i="1"/>
  <c r="G47" i="1"/>
  <c r="J47" i="1"/>
  <c r="H47" i="1"/>
  <c r="I47" i="1"/>
  <c r="F47" i="1"/>
  <c r="I87" i="1"/>
  <c r="I123" i="1"/>
  <c r="J142" i="1"/>
  <c r="I25" i="1"/>
  <c r="H25" i="1"/>
  <c r="G25" i="1"/>
  <c r="F25" i="1"/>
  <c r="J206" i="1"/>
  <c r="L206" i="1"/>
  <c r="I206" i="1"/>
  <c r="H206" i="1"/>
  <c r="G206" i="1"/>
  <c r="F206" i="1"/>
  <c r="F183" i="1"/>
  <c r="F106" i="1"/>
  <c r="L87" i="1"/>
  <c r="J25" i="1"/>
  <c r="L207" i="1" l="1"/>
  <c r="H207" i="1"/>
  <c r="G207" i="1"/>
  <c r="I207" i="1"/>
  <c r="J207" i="1"/>
  <c r="F207" i="1"/>
</calcChain>
</file>

<file path=xl/sharedStrings.xml><?xml version="1.0" encoding="utf-8"?>
<sst xmlns="http://schemas.openxmlformats.org/spreadsheetml/2006/main" count="345" uniqueCount="121">
  <si>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</si>
  <si>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</si>
  <si>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</si>
  <si>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</si>
  <si>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</si>
  <si>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</si>
  <si>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</si>
  <si>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</si>
  <si>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</si>
  <si>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</si>
  <si>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</si>
  <si>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</si>
  <si>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</si>
  <si>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</si>
  <si>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</si>
  <si>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</si>
  <si>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</si>
  <si>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</si>
  <si>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</si>
  <si>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</si>
  <si>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</si>
  <si>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</si>
  <si>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</si>
  <si>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</si>
  <si>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</si>
  <si>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</si>
  <si>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</si>
  <si>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</si>
  <si>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</si>
  <si>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</si>
  <si>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</si>
  <si>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</si>
  <si>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</si>
  <si>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</si>
  <si>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</si>
  <si>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</si>
  <si>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</si>
  <si>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</si>
  <si>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</si>
  <si>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</si>
  <si>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яблоки</t>
  </si>
  <si>
    <t>Директор школы</t>
  </si>
  <si>
    <t>хлеб ржаной</t>
  </si>
  <si>
    <t>макаронные изделия отварные</t>
  </si>
  <si>
    <t>МБОУ "Лицей №51" имени Айтемирова У.И.</t>
  </si>
  <si>
    <t>Гаматаева Л.Н.</t>
  </si>
  <si>
    <t>каша гречневая вязкая со сливочным маслом</t>
  </si>
  <si>
    <t>чурек</t>
  </si>
  <si>
    <t>чай с лимоном</t>
  </si>
  <si>
    <t>омлет натуральный</t>
  </si>
  <si>
    <t>Кефир</t>
  </si>
  <si>
    <t>свежие помидоры</t>
  </si>
  <si>
    <t>каша пшенная жидкая с маслом</t>
  </si>
  <si>
    <t>сыр порциями</t>
  </si>
  <si>
    <t>сырники из творога со сгущ молоком</t>
  </si>
  <si>
    <t>Чай с сахаром</t>
  </si>
  <si>
    <t>Каша пшеничная вязкая со сливочным маслом</t>
  </si>
  <si>
    <t>Чай со сгущ молоком</t>
  </si>
  <si>
    <t>Птица отварная</t>
  </si>
  <si>
    <t>салат зеленый с огурцами</t>
  </si>
  <si>
    <t>груши</t>
  </si>
  <si>
    <t>салат из свеклы с зеленым горошком</t>
  </si>
  <si>
    <t>Картофель отварной</t>
  </si>
  <si>
    <t>птица запеченая</t>
  </si>
  <si>
    <t>бананы</t>
  </si>
  <si>
    <t>какао с молоком</t>
  </si>
  <si>
    <t>сладости</t>
  </si>
  <si>
    <t>вафли</t>
  </si>
  <si>
    <t>салат из овощей</t>
  </si>
  <si>
    <t>каша перловая вязкая</t>
  </si>
  <si>
    <t>котлеты из говядины</t>
  </si>
  <si>
    <t xml:space="preserve">хлеб </t>
  </si>
  <si>
    <t>ржаной</t>
  </si>
  <si>
    <t>яйца вареные</t>
  </si>
  <si>
    <t>салат витаминный</t>
  </si>
  <si>
    <t>сыр полутв</t>
  </si>
  <si>
    <t>гор. Напиток</t>
  </si>
  <si>
    <t>чай с молоком</t>
  </si>
  <si>
    <t>запеканка из творога</t>
  </si>
  <si>
    <t>птица отварная</t>
  </si>
  <si>
    <t>каша вязкая из рисовой крупы</t>
  </si>
  <si>
    <t>какао со сгущ молоком</t>
  </si>
  <si>
    <t>гуляш из отварной говядины</t>
  </si>
  <si>
    <t>зефир</t>
  </si>
  <si>
    <t>свежие огурцы</t>
  </si>
  <si>
    <t>капуста белокачанная тушеная</t>
  </si>
  <si>
    <t>пюре из бобовых с маслом горох</t>
  </si>
  <si>
    <t>птица запеченная</t>
  </si>
  <si>
    <t>апельсины</t>
  </si>
  <si>
    <t>кофейный напиток из цикория с молоком</t>
  </si>
  <si>
    <t>печенье</t>
  </si>
  <si>
    <t>борщ с капустой и картофелем</t>
  </si>
  <si>
    <t>птица тушеная</t>
  </si>
  <si>
    <t>компот из кураги</t>
  </si>
  <si>
    <t>салат овощной с яблоками</t>
  </si>
  <si>
    <t>Суп картофельн6ый с бобовыми (фасоль)</t>
  </si>
  <si>
    <t>рыба минтай тушеная в томате с овощами</t>
  </si>
  <si>
    <t>макаронные изделия отварные с маслом</t>
  </si>
  <si>
    <t>компот из свежих яблок</t>
  </si>
  <si>
    <t>суп лапша домашняя</t>
  </si>
  <si>
    <t>каша пшенная</t>
  </si>
  <si>
    <t>компот из сушенных фруктов</t>
  </si>
  <si>
    <t>салат свежих огурцов</t>
  </si>
  <si>
    <t>рассольник ленинградский</t>
  </si>
  <si>
    <t>гуляш из отварного мяса говядины</t>
  </si>
  <si>
    <t>кисель из апельсинов или мандаринов</t>
  </si>
  <si>
    <t>овощи натуральные свежие огурцы</t>
  </si>
  <si>
    <t>суп-хинкал</t>
  </si>
  <si>
    <t>салат из моркови и яблок с яйцом</t>
  </si>
  <si>
    <t>Суп картофельн6ый с бобовыми (чечевица)</t>
  </si>
  <si>
    <t>плов из птицы или кролика</t>
  </si>
  <si>
    <t>компот из изюма</t>
  </si>
  <si>
    <t>каша перловая жидкая с маслом</t>
  </si>
  <si>
    <t>соки овощные, фруктовые и ягодные</t>
  </si>
  <si>
    <t>овощи натуральные свежие</t>
  </si>
  <si>
    <t>суп картофельный с крупой</t>
  </si>
  <si>
    <t>рис отварной</t>
  </si>
  <si>
    <t>компот из сухофруктов</t>
  </si>
  <si>
    <t>каша рисовая рассыпчатая</t>
  </si>
  <si>
    <t>салат из свеклы с курагой</t>
  </si>
  <si>
    <t>Суп картофельн6ый с бобовыми (горох)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</si>
</sst>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16" fontId="0" fillId="4" borderId="2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21" sqref="E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44</v>
      </c>
      <c r="D1" s="77"/>
      <c r="E1" s="77"/>
      <c r="F1" s="12" t="s">
        <v>16</v>
      </c>
      <c r="G1" s="2" t="s">
        <v>17</v>
      </c>
      <c r="H1" s="78" t="s">
        <v>41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45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46</v>
      </c>
      <c r="F6" s="52">
        <v>150</v>
      </c>
      <c r="G6" s="52">
        <v>5</v>
      </c>
      <c r="H6" s="52">
        <v>5</v>
      </c>
      <c r="I6" s="58">
        <v>21</v>
      </c>
      <c r="J6" s="52">
        <v>147</v>
      </c>
      <c r="K6" s="64">
        <v>156.16999999999999</v>
      </c>
      <c r="L6" s="55"/>
    </row>
    <row r="7" spans="1:12" ht="15" x14ac:dyDescent="0.25">
      <c r="A7" s="23"/>
      <c r="B7" s="15"/>
      <c r="C7" s="11"/>
      <c r="D7" s="5" t="s">
        <v>21</v>
      </c>
      <c r="E7" s="51" t="s">
        <v>49</v>
      </c>
      <c r="F7" s="61">
        <v>120</v>
      </c>
      <c r="G7" s="61">
        <v>11</v>
      </c>
      <c r="H7" s="61">
        <v>18</v>
      </c>
      <c r="I7" s="63">
        <v>2</v>
      </c>
      <c r="J7" s="61">
        <v>205</v>
      </c>
      <c r="K7" s="67">
        <v>210.17</v>
      </c>
      <c r="L7" s="62"/>
    </row>
    <row r="8" spans="1:12" ht="15" x14ac:dyDescent="0.25">
      <c r="A8" s="23"/>
      <c r="B8" s="15"/>
      <c r="C8" s="11"/>
      <c r="D8" s="50" t="s">
        <v>23</v>
      </c>
      <c r="E8" s="48" t="s">
        <v>47</v>
      </c>
      <c r="F8" s="53">
        <v>40</v>
      </c>
      <c r="G8" s="53">
        <v>4</v>
      </c>
      <c r="H8" s="53">
        <v>1</v>
      </c>
      <c r="I8" s="59">
        <v>26</v>
      </c>
      <c r="J8" s="53">
        <v>125</v>
      </c>
      <c r="K8" s="65">
        <v>1035</v>
      </c>
      <c r="L8" s="56"/>
    </row>
    <row r="9" spans="1:12" ht="15" x14ac:dyDescent="0.25">
      <c r="A9" s="23"/>
      <c r="B9" s="15"/>
      <c r="C9" s="11"/>
      <c r="D9" s="7" t="s">
        <v>22</v>
      </c>
      <c r="E9" s="48" t="s">
        <v>48</v>
      </c>
      <c r="F9" s="53">
        <v>200</v>
      </c>
      <c r="G9" s="53">
        <v>0</v>
      </c>
      <c r="H9" s="53">
        <v>0</v>
      </c>
      <c r="I9" s="59">
        <v>20</v>
      </c>
      <c r="J9" s="53">
        <v>77</v>
      </c>
      <c r="K9" s="65">
        <v>377.17</v>
      </c>
      <c r="L9" s="56"/>
    </row>
    <row r="10" spans="1:12" ht="15" x14ac:dyDescent="0.25">
      <c r="A10" s="23"/>
      <c r="B10" s="15"/>
      <c r="C10" s="11"/>
      <c r="D10" s="7" t="s">
        <v>30</v>
      </c>
      <c r="E10" s="48" t="s">
        <v>50</v>
      </c>
      <c r="F10" s="53">
        <v>100</v>
      </c>
      <c r="G10" s="53">
        <v>3</v>
      </c>
      <c r="H10" s="53">
        <v>3</v>
      </c>
      <c r="I10" s="59">
        <v>5</v>
      </c>
      <c r="J10" s="53">
        <v>54</v>
      </c>
      <c r="K10" s="65">
        <v>386.17</v>
      </c>
      <c r="L10" s="56"/>
    </row>
    <row r="11" spans="1:12" ht="15.75" thickBot="1" x14ac:dyDescent="0.3">
      <c r="A11" s="23"/>
      <c r="B11" s="15"/>
      <c r="C11" s="11"/>
      <c r="D11" s="7" t="s">
        <v>26</v>
      </c>
      <c r="E11" s="49" t="s">
        <v>51</v>
      </c>
      <c r="F11" s="54">
        <v>60</v>
      </c>
      <c r="G11" s="54">
        <v>1</v>
      </c>
      <c r="H11" s="54">
        <v>0</v>
      </c>
      <c r="I11" s="60">
        <v>2</v>
      </c>
      <c r="J11" s="54">
        <v>11</v>
      </c>
      <c r="K11" s="66">
        <v>71.17</v>
      </c>
      <c r="L11" s="57"/>
    </row>
    <row r="12" spans="1:12" ht="15" x14ac:dyDescent="0.25">
      <c r="A12" s="23"/>
      <c r="B12" s="15"/>
      <c r="C12" s="11"/>
      <c r="D12" s="6" t="s">
        <v>24</v>
      </c>
      <c r="E12" s="39" t="s">
        <v>40</v>
      </c>
      <c r="F12" s="40">
        <v>100</v>
      </c>
      <c r="G12" s="40"/>
      <c r="H12" s="40"/>
      <c r="I12" s="40">
        <v>10</v>
      </c>
      <c r="J12" s="40">
        <v>47</v>
      </c>
      <c r="K12" s="41">
        <v>338.11</v>
      </c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770</v>
      </c>
      <c r="G14" s="19">
        <f>SUM(G6:G13)</f>
        <v>24</v>
      </c>
      <c r="H14" s="19">
        <f>SUM(H6:H13)</f>
        <v>27</v>
      </c>
      <c r="I14" s="19">
        <f>SUM(I6:I13)</f>
        <v>86</v>
      </c>
      <c r="J14" s="19">
        <f>SUM(J6:J13)</f>
        <v>666</v>
      </c>
      <c r="K14" s="25"/>
      <c r="L14" s="19">
        <f>SUM(L6:L13)</f>
        <v>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27</v>
      </c>
      <c r="E15" s="51" t="s">
        <v>91</v>
      </c>
      <c r="F15" s="61">
        <v>250</v>
      </c>
      <c r="G15" s="61">
        <v>2</v>
      </c>
      <c r="H15" s="61">
        <v>5</v>
      </c>
      <c r="I15" s="63">
        <v>12</v>
      </c>
      <c r="J15" s="61">
        <v>102</v>
      </c>
      <c r="K15" s="67">
        <v>82.17</v>
      </c>
      <c r="L15" s="62"/>
    </row>
    <row r="16" spans="1:12" ht="15" x14ac:dyDescent="0.25">
      <c r="A16" s="23"/>
      <c r="B16" s="15"/>
      <c r="C16" s="11"/>
      <c r="D16" s="7" t="s">
        <v>26</v>
      </c>
      <c r="E16" s="48" t="s">
        <v>68</v>
      </c>
      <c r="F16" s="53">
        <v>100</v>
      </c>
      <c r="G16" s="53">
        <v>1</v>
      </c>
      <c r="H16" s="53">
        <v>6</v>
      </c>
      <c r="I16" s="59">
        <v>3</v>
      </c>
      <c r="J16" s="53">
        <v>74</v>
      </c>
      <c r="K16" s="65">
        <v>43.17</v>
      </c>
      <c r="L16" s="56"/>
    </row>
    <row r="17" spans="1:12" ht="15" x14ac:dyDescent="0.25">
      <c r="A17" s="23"/>
      <c r="B17" s="15"/>
      <c r="C17" s="11"/>
      <c r="D17" s="7" t="s">
        <v>28</v>
      </c>
      <c r="E17" s="48" t="s">
        <v>92</v>
      </c>
      <c r="F17" s="53">
        <v>160</v>
      </c>
      <c r="G17" s="53">
        <v>11</v>
      </c>
      <c r="H17" s="53">
        <v>13</v>
      </c>
      <c r="I17" s="59">
        <v>2</v>
      </c>
      <c r="J17" s="53">
        <v>168</v>
      </c>
      <c r="K17" s="65">
        <v>290.01</v>
      </c>
      <c r="L17" s="56"/>
    </row>
    <row r="18" spans="1:12" ht="15" x14ac:dyDescent="0.25">
      <c r="A18" s="23"/>
      <c r="B18" s="15"/>
      <c r="C18" s="11"/>
      <c r="D18" s="7" t="s">
        <v>29</v>
      </c>
      <c r="E18" s="48" t="s">
        <v>69</v>
      </c>
      <c r="F18" s="53">
        <v>150</v>
      </c>
      <c r="G18" s="53">
        <v>5</v>
      </c>
      <c r="H18" s="53">
        <v>5</v>
      </c>
      <c r="I18" s="59">
        <v>22</v>
      </c>
      <c r="J18" s="53">
        <v>152</v>
      </c>
      <c r="K18" s="65">
        <v>156.16999999999999</v>
      </c>
      <c r="L18" s="56"/>
    </row>
    <row r="19" spans="1:12" ht="15" x14ac:dyDescent="0.25">
      <c r="A19" s="23"/>
      <c r="B19" s="15"/>
      <c r="C19" s="11"/>
      <c r="D19" s="7" t="s">
        <v>31</v>
      </c>
      <c r="E19" s="48" t="s">
        <v>47</v>
      </c>
      <c r="F19" s="53">
        <v>50</v>
      </c>
      <c r="G19" s="53">
        <v>5</v>
      </c>
      <c r="H19" s="53">
        <v>1</v>
      </c>
      <c r="I19" s="59">
        <v>33</v>
      </c>
      <c r="J19" s="53">
        <v>157</v>
      </c>
      <c r="K19" s="65">
        <v>1035</v>
      </c>
      <c r="L19" s="56"/>
    </row>
    <row r="20" spans="1:12" ht="15" x14ac:dyDescent="0.25">
      <c r="A20" s="23"/>
      <c r="B20" s="15"/>
      <c r="C20" s="11"/>
      <c r="D20" s="7" t="s">
        <v>30</v>
      </c>
      <c r="E20" s="48" t="s">
        <v>93</v>
      </c>
      <c r="F20" s="53">
        <v>200</v>
      </c>
      <c r="G20" s="53">
        <v>1</v>
      </c>
      <c r="H20" s="53"/>
      <c r="I20" s="59">
        <v>30</v>
      </c>
      <c r="J20" s="53">
        <v>126</v>
      </c>
      <c r="K20" s="65">
        <v>348.17</v>
      </c>
      <c r="L20" s="56"/>
    </row>
    <row r="21" spans="1:12" ht="15" x14ac:dyDescent="0.25">
      <c r="A21" s="23"/>
      <c r="B21" s="15"/>
      <c r="C21" s="11"/>
      <c r="D21" s="7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910</v>
      </c>
      <c r="G24" s="19">
        <f t="shared" ref="G24:J24" si="0">SUM(G15:G23)</f>
        <v>25</v>
      </c>
      <c r="H24" s="19">
        <f t="shared" si="0"/>
        <v>30</v>
      </c>
      <c r="I24" s="19">
        <f t="shared" si="0"/>
        <v>102</v>
      </c>
      <c r="J24" s="19">
        <f t="shared" si="0"/>
        <v>779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79" t="s">
        <v>4</v>
      </c>
      <c r="D25" s="80"/>
      <c r="E25" s="31"/>
      <c r="F25" s="32">
        <f>F14+F24</f>
        <v>1680</v>
      </c>
      <c r="G25" s="32">
        <f t="shared" ref="G25:J25" si="2">G14+G24</f>
        <v>49</v>
      </c>
      <c r="H25" s="32">
        <f t="shared" si="2"/>
        <v>57</v>
      </c>
      <c r="I25" s="32">
        <f t="shared" si="2"/>
        <v>188</v>
      </c>
      <c r="J25" s="32">
        <f t="shared" si="2"/>
        <v>1445</v>
      </c>
      <c r="K25" s="32"/>
      <c r="L25" s="32">
        <f t="shared" ref="L25" si="3">L14+L24</f>
        <v>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7" t="s">
        <v>52</v>
      </c>
      <c r="F26" s="52">
        <v>150</v>
      </c>
      <c r="G26" s="52">
        <v>5</v>
      </c>
      <c r="H26" s="52">
        <v>6</v>
      </c>
      <c r="I26" s="58">
        <v>27</v>
      </c>
      <c r="J26" s="52">
        <v>189</v>
      </c>
      <c r="K26" s="64">
        <v>182.17</v>
      </c>
      <c r="L26" s="55"/>
    </row>
    <row r="27" spans="1:12" ht="15" x14ac:dyDescent="0.25">
      <c r="A27" s="14"/>
      <c r="B27" s="15"/>
      <c r="C27" s="11"/>
      <c r="D27" s="6"/>
      <c r="E27" s="48" t="s">
        <v>53</v>
      </c>
      <c r="F27" s="53">
        <v>20</v>
      </c>
      <c r="G27" s="53">
        <v>4</v>
      </c>
      <c r="H27" s="53">
        <v>5</v>
      </c>
      <c r="I27" s="59"/>
      <c r="J27" s="53">
        <v>52</v>
      </c>
      <c r="K27" s="65">
        <v>15.17</v>
      </c>
      <c r="L27" s="56"/>
    </row>
    <row r="28" spans="1:12" ht="15" x14ac:dyDescent="0.25">
      <c r="A28" s="14"/>
      <c r="B28" s="15"/>
      <c r="C28" s="11"/>
      <c r="D28" s="6" t="s">
        <v>21</v>
      </c>
      <c r="E28" s="48" t="s">
        <v>54</v>
      </c>
      <c r="F28" s="53">
        <v>120</v>
      </c>
      <c r="G28" s="53">
        <v>8</v>
      </c>
      <c r="H28" s="53">
        <v>13</v>
      </c>
      <c r="I28" s="59">
        <v>13</v>
      </c>
      <c r="J28" s="53">
        <v>220</v>
      </c>
      <c r="K28" s="65">
        <v>219.17</v>
      </c>
      <c r="L28" s="56"/>
    </row>
    <row r="29" spans="1:12" ht="15" x14ac:dyDescent="0.25">
      <c r="A29" s="14"/>
      <c r="B29" s="15"/>
      <c r="C29" s="11"/>
      <c r="D29" s="7" t="s">
        <v>23</v>
      </c>
      <c r="E29" s="48" t="s">
        <v>42</v>
      </c>
      <c r="F29" s="53">
        <v>20</v>
      </c>
      <c r="G29" s="53">
        <v>2</v>
      </c>
      <c r="H29" s="53">
        <v>1</v>
      </c>
      <c r="I29" s="59">
        <v>9</v>
      </c>
      <c r="J29" s="53">
        <v>46</v>
      </c>
      <c r="K29" s="65">
        <v>0.1</v>
      </c>
      <c r="L29" s="56"/>
    </row>
    <row r="30" spans="1:12" ht="15" x14ac:dyDescent="0.25">
      <c r="A30" s="14"/>
      <c r="B30" s="15"/>
      <c r="C30" s="11"/>
      <c r="D30" s="7" t="s">
        <v>30</v>
      </c>
      <c r="E30" s="48" t="s">
        <v>55</v>
      </c>
      <c r="F30" s="53">
        <v>200</v>
      </c>
      <c r="G30" s="53"/>
      <c r="H30" s="53"/>
      <c r="I30" s="59">
        <v>20</v>
      </c>
      <c r="J30" s="53">
        <v>76</v>
      </c>
      <c r="K30" s="56">
        <v>376.17</v>
      </c>
      <c r="L30" s="56"/>
    </row>
    <row r="31" spans="1:12" ht="15.75" thickBot="1" x14ac:dyDescent="0.3">
      <c r="A31" s="14"/>
      <c r="B31" s="15"/>
      <c r="C31" s="11"/>
      <c r="D31" s="7"/>
      <c r="E31" s="49"/>
      <c r="F31" s="54"/>
      <c r="G31" s="54"/>
      <c r="H31" s="54"/>
      <c r="I31" s="60"/>
      <c r="J31" s="54"/>
      <c r="K31" s="66"/>
      <c r="L31" s="57"/>
    </row>
    <row r="32" spans="1:12" ht="15" x14ac:dyDescent="0.25">
      <c r="A32" s="14"/>
      <c r="B32" s="15"/>
      <c r="C32" s="11"/>
      <c r="D32" s="6"/>
      <c r="E32" s="47"/>
      <c r="F32" s="52"/>
      <c r="G32" s="52"/>
      <c r="H32" s="52"/>
      <c r="I32" s="58"/>
      <c r="J32" s="52"/>
      <c r="K32" s="69"/>
      <c r="L32" s="55"/>
    </row>
    <row r="33" spans="1:12" ht="15" x14ac:dyDescent="0.25">
      <c r="A33" s="14"/>
      <c r="B33" s="15"/>
      <c r="C33" s="11"/>
      <c r="D33" s="7" t="s">
        <v>22</v>
      </c>
      <c r="E33" s="48"/>
      <c r="F33" s="53"/>
      <c r="G33" s="53"/>
      <c r="H33" s="53"/>
      <c r="I33" s="59"/>
      <c r="J33" s="53"/>
      <c r="K33" s="65"/>
      <c r="L33" s="56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510</v>
      </c>
      <c r="G34" s="19">
        <f t="shared" ref="G34" si="4">SUM(G26:G33)</f>
        <v>19</v>
      </c>
      <c r="H34" s="19">
        <f t="shared" ref="H34" si="5">SUM(H26:H33)</f>
        <v>25</v>
      </c>
      <c r="I34" s="19">
        <f t="shared" ref="I34" si="6">SUM(I26:I33)</f>
        <v>69</v>
      </c>
      <c r="J34" s="19">
        <f t="shared" ref="J34:L34" si="7">SUM(J26:J33)</f>
        <v>583</v>
      </c>
      <c r="K34" s="25"/>
      <c r="L34" s="19">
        <f t="shared" si="7"/>
        <v>0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51" t="s">
        <v>119</v>
      </c>
      <c r="F35" s="61">
        <v>60</v>
      </c>
      <c r="G35" s="61">
        <v>1</v>
      </c>
      <c r="H35" s="61">
        <v>4</v>
      </c>
      <c r="I35" s="63">
        <v>8</v>
      </c>
      <c r="J35" s="61">
        <v>74</v>
      </c>
      <c r="K35" s="67">
        <v>51.17</v>
      </c>
      <c r="L35" s="62"/>
    </row>
    <row r="36" spans="1:12" ht="15" x14ac:dyDescent="0.25">
      <c r="A36" s="14"/>
      <c r="B36" s="15"/>
      <c r="C36" s="11"/>
      <c r="D36" s="7" t="s">
        <v>27</v>
      </c>
      <c r="E36" s="51" t="s">
        <v>120</v>
      </c>
      <c r="F36" s="61">
        <v>250</v>
      </c>
      <c r="G36" s="61">
        <v>6</v>
      </c>
      <c r="H36" s="61">
        <v>6</v>
      </c>
      <c r="I36" s="63">
        <v>20</v>
      </c>
      <c r="J36" s="61">
        <v>155</v>
      </c>
      <c r="K36" s="67">
        <v>102.17</v>
      </c>
      <c r="L36" s="62"/>
    </row>
    <row r="37" spans="1:12" ht="15" x14ac:dyDescent="0.25">
      <c r="A37" s="14"/>
      <c r="B37" s="15"/>
      <c r="C37" s="11"/>
      <c r="D37" s="7" t="s">
        <v>28</v>
      </c>
      <c r="E37" s="51" t="s">
        <v>79</v>
      </c>
      <c r="F37" s="61">
        <v>100</v>
      </c>
      <c r="G37" s="61">
        <v>24</v>
      </c>
      <c r="H37" s="61">
        <v>25</v>
      </c>
      <c r="I37" s="63">
        <v>1</v>
      </c>
      <c r="J37" s="61">
        <v>324</v>
      </c>
      <c r="K37" s="67">
        <v>288.17</v>
      </c>
      <c r="L37" s="62"/>
    </row>
    <row r="38" spans="1:12" ht="15" x14ac:dyDescent="0.25">
      <c r="A38" s="14"/>
      <c r="B38" s="15"/>
      <c r="C38" s="11"/>
      <c r="D38" s="7" t="s">
        <v>29</v>
      </c>
      <c r="E38" s="48" t="s">
        <v>118</v>
      </c>
      <c r="F38" s="53">
        <v>150</v>
      </c>
      <c r="G38" s="53">
        <v>4</v>
      </c>
      <c r="H38" s="53">
        <v>5</v>
      </c>
      <c r="I38" s="59">
        <v>34</v>
      </c>
      <c r="J38" s="53">
        <v>199</v>
      </c>
      <c r="K38" s="65">
        <v>171.17</v>
      </c>
      <c r="L38" s="56"/>
    </row>
    <row r="39" spans="1:12" ht="15" x14ac:dyDescent="0.25">
      <c r="A39" s="14"/>
      <c r="B39" s="15"/>
      <c r="C39" s="11"/>
      <c r="D39" s="7" t="s">
        <v>30</v>
      </c>
      <c r="E39" s="48" t="s">
        <v>98</v>
      </c>
      <c r="F39" s="53">
        <v>200</v>
      </c>
      <c r="G39" s="53"/>
      <c r="H39" s="53"/>
      <c r="I39" s="59">
        <v>11</v>
      </c>
      <c r="J39" s="53">
        <v>47</v>
      </c>
      <c r="K39" s="65">
        <v>342.17</v>
      </c>
      <c r="L39" s="56"/>
    </row>
    <row r="40" spans="1:12" ht="15" x14ac:dyDescent="0.25">
      <c r="A40" s="14"/>
      <c r="B40" s="15"/>
      <c r="C40" s="11"/>
      <c r="D40" s="7" t="s">
        <v>31</v>
      </c>
      <c r="E40" s="48" t="s">
        <v>47</v>
      </c>
      <c r="F40" s="53">
        <v>40</v>
      </c>
      <c r="G40" s="53">
        <v>4</v>
      </c>
      <c r="H40" s="53">
        <v>1</v>
      </c>
      <c r="I40" s="59">
        <v>26</v>
      </c>
      <c r="J40" s="53">
        <v>125</v>
      </c>
      <c r="K40" s="65">
        <v>1035</v>
      </c>
      <c r="L40" s="56"/>
    </row>
    <row r="41" spans="1:12" ht="15" x14ac:dyDescent="0.25">
      <c r="A41" s="14"/>
      <c r="B41" s="15"/>
      <c r="C41" s="11"/>
      <c r="D41" s="7" t="s">
        <v>31</v>
      </c>
      <c r="E41" s="48"/>
      <c r="F41" s="53"/>
      <c r="G41" s="53"/>
      <c r="H41" s="53"/>
      <c r="I41" s="59"/>
      <c r="J41" s="53"/>
      <c r="K41" s="65"/>
      <c r="L41" s="56"/>
    </row>
    <row r="42" spans="1:12" ht="15" x14ac:dyDescent="0.25">
      <c r="A42" s="14"/>
      <c r="B42" s="15"/>
      <c r="C42" s="11"/>
      <c r="D42" s="7" t="s">
        <v>24</v>
      </c>
      <c r="E42" s="48"/>
      <c r="F42" s="53"/>
      <c r="G42" s="53"/>
      <c r="H42" s="53"/>
      <c r="I42" s="59"/>
      <c r="J42" s="53"/>
      <c r="K42" s="65"/>
      <c r="L42" s="56"/>
    </row>
    <row r="43" spans="1:12" ht="15" x14ac:dyDescent="0.25">
      <c r="A43" s="14"/>
      <c r="B43" s="15"/>
      <c r="C43" s="11"/>
      <c r="D43" s="7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SUM(F35:F45)</f>
        <v>800</v>
      </c>
      <c r="G46" s="19">
        <f t="shared" ref="G46" si="8">SUM(G35:G45)</f>
        <v>39</v>
      </c>
      <c r="H46" s="19">
        <f t="shared" ref="H46" si="9">SUM(H35:H45)</f>
        <v>41</v>
      </c>
      <c r="I46" s="19">
        <f t="shared" ref="I46" si="10">SUM(I35:I45)</f>
        <v>100</v>
      </c>
      <c r="J46" s="19">
        <f t="shared" ref="J46:L46" si="11">SUM(J35:J45)</f>
        <v>924</v>
      </c>
      <c r="K46" s="25"/>
      <c r="L46" s="19">
        <f t="shared" si="11"/>
        <v>0</v>
      </c>
    </row>
    <row r="47" spans="1:12" ht="15.75" customHeight="1" thickBot="1" x14ac:dyDescent="0.25">
      <c r="A47" s="33">
        <f>A26</f>
        <v>1</v>
      </c>
      <c r="B47" s="33">
        <f>B26</f>
        <v>2</v>
      </c>
      <c r="C47" s="79" t="s">
        <v>4</v>
      </c>
      <c r="D47" s="80"/>
      <c r="E47" s="31"/>
      <c r="F47" s="32">
        <f>F34+F46</f>
        <v>1310</v>
      </c>
      <c r="G47" s="32">
        <f t="shared" ref="G47" si="12">G34+G46</f>
        <v>58</v>
      </c>
      <c r="H47" s="32">
        <f t="shared" ref="H47" si="13">H34+H46</f>
        <v>66</v>
      </c>
      <c r="I47" s="32">
        <f t="shared" ref="I47" si="14">I34+I46</f>
        <v>169</v>
      </c>
      <c r="J47" s="32">
        <f t="shared" ref="J47:L47" si="15">J34+J46</f>
        <v>1507</v>
      </c>
      <c r="K47" s="32"/>
      <c r="L47" s="32">
        <f t="shared" si="15"/>
        <v>0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29</v>
      </c>
      <c r="E48" s="47" t="s">
        <v>56</v>
      </c>
      <c r="F48" s="52">
        <v>150</v>
      </c>
      <c r="G48" s="52">
        <v>4</v>
      </c>
      <c r="H48" s="52">
        <v>4</v>
      </c>
      <c r="I48" s="58">
        <v>27</v>
      </c>
      <c r="J48" s="52">
        <v>162</v>
      </c>
      <c r="K48" s="64">
        <v>157.01</v>
      </c>
      <c r="L48" s="55"/>
    </row>
    <row r="49" spans="1:12" ht="15" x14ac:dyDescent="0.25">
      <c r="A49" s="23"/>
      <c r="B49" s="15"/>
      <c r="C49" s="11"/>
      <c r="D49" s="7" t="s">
        <v>23</v>
      </c>
      <c r="E49" s="48" t="s">
        <v>47</v>
      </c>
      <c r="F49" s="53">
        <v>40</v>
      </c>
      <c r="G49" s="53">
        <v>4</v>
      </c>
      <c r="H49" s="53">
        <v>1</v>
      </c>
      <c r="I49" s="59">
        <v>26</v>
      </c>
      <c r="J49" s="53">
        <v>125</v>
      </c>
      <c r="K49" s="65">
        <v>1035</v>
      </c>
      <c r="L49" s="56"/>
    </row>
    <row r="50" spans="1:12" ht="15" x14ac:dyDescent="0.25">
      <c r="A50" s="23"/>
      <c r="B50" s="15"/>
      <c r="C50" s="11"/>
      <c r="D50" s="7" t="s">
        <v>22</v>
      </c>
      <c r="E50" s="48" t="s">
        <v>57</v>
      </c>
      <c r="F50" s="53">
        <v>200</v>
      </c>
      <c r="G50" s="53">
        <v>3</v>
      </c>
      <c r="H50" s="53">
        <v>3</v>
      </c>
      <c r="I50" s="59">
        <v>21</v>
      </c>
      <c r="J50" s="53">
        <v>129</v>
      </c>
      <c r="K50" s="65">
        <v>413.01</v>
      </c>
      <c r="L50" s="56"/>
    </row>
    <row r="51" spans="1:12" ht="15" x14ac:dyDescent="0.25">
      <c r="A51" s="23"/>
      <c r="B51" s="15"/>
      <c r="C51" s="11"/>
      <c r="D51" s="7" t="s">
        <v>21</v>
      </c>
      <c r="E51" s="48" t="s">
        <v>58</v>
      </c>
      <c r="F51" s="53">
        <v>90</v>
      </c>
      <c r="G51" s="53">
        <v>21</v>
      </c>
      <c r="H51" s="53">
        <v>22</v>
      </c>
      <c r="I51" s="59">
        <v>1</v>
      </c>
      <c r="J51" s="53">
        <v>291</v>
      </c>
      <c r="K51" s="65">
        <v>288.17</v>
      </c>
      <c r="L51" s="56"/>
    </row>
    <row r="52" spans="1:12" ht="15" x14ac:dyDescent="0.25">
      <c r="A52" s="23"/>
      <c r="B52" s="15"/>
      <c r="C52" s="11"/>
      <c r="D52" s="7" t="s">
        <v>26</v>
      </c>
      <c r="E52" s="48" t="s">
        <v>59</v>
      </c>
      <c r="F52" s="53">
        <v>100</v>
      </c>
      <c r="G52" s="53">
        <v>1</v>
      </c>
      <c r="H52" s="53">
        <v>6</v>
      </c>
      <c r="I52" s="59">
        <v>1</v>
      </c>
      <c r="J52" s="53">
        <v>66</v>
      </c>
      <c r="K52" s="68">
        <v>18.170000000000002</v>
      </c>
      <c r="L52" s="56"/>
    </row>
    <row r="53" spans="1:12" ht="15.75" thickBot="1" x14ac:dyDescent="0.3">
      <c r="A53" s="23"/>
      <c r="B53" s="15"/>
      <c r="C53" s="11"/>
      <c r="D53" s="6" t="s">
        <v>24</v>
      </c>
      <c r="E53" s="49" t="s">
        <v>60</v>
      </c>
      <c r="F53" s="54">
        <v>100</v>
      </c>
      <c r="G53" s="54">
        <v>1</v>
      </c>
      <c r="H53" s="54"/>
      <c r="I53" s="60">
        <v>8</v>
      </c>
      <c r="J53" s="54">
        <v>38</v>
      </c>
      <c r="K53" s="66">
        <v>13059.06</v>
      </c>
      <c r="L53" s="57"/>
    </row>
    <row r="54" spans="1:12" ht="15" x14ac:dyDescent="0.25">
      <c r="A54" s="23"/>
      <c r="B54" s="15"/>
      <c r="C54" s="11"/>
      <c r="D54" s="6"/>
      <c r="E54" s="47"/>
      <c r="F54" s="52"/>
      <c r="G54" s="52"/>
      <c r="H54" s="52"/>
      <c r="I54" s="58"/>
      <c r="J54" s="52"/>
      <c r="K54" s="69"/>
      <c r="L54" s="55"/>
    </row>
    <row r="55" spans="1:12" ht="15" x14ac:dyDescent="0.25">
      <c r="A55" s="23"/>
      <c r="B55" s="15"/>
      <c r="C55" s="11"/>
      <c r="D55" s="6"/>
      <c r="E55" s="48"/>
      <c r="F55" s="53"/>
      <c r="G55" s="53"/>
      <c r="H55" s="53"/>
      <c r="I55" s="59"/>
      <c r="J55" s="53"/>
      <c r="K55" s="65"/>
      <c r="L55" s="56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SUM(F48:F55)</f>
        <v>680</v>
      </c>
      <c r="G56" s="19">
        <f>SUM(G48:G55)</f>
        <v>34</v>
      </c>
      <c r="H56" s="19">
        <f>SUM(H48:H55)</f>
        <v>36</v>
      </c>
      <c r="I56" s="19">
        <f>SUM(I48:I55)</f>
        <v>84</v>
      </c>
      <c r="J56" s="19">
        <f>SUM(J48:J55)</f>
        <v>811</v>
      </c>
      <c r="K56" s="25"/>
      <c r="L56" s="19">
        <f>SUM(L48:L55)</f>
        <v>0</v>
      </c>
    </row>
    <row r="57" spans="1:12" ht="15" x14ac:dyDescent="0.25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51" t="s">
        <v>102</v>
      </c>
      <c r="F57" s="61">
        <v>100</v>
      </c>
      <c r="G57" s="61">
        <v>1</v>
      </c>
      <c r="H57" s="61">
        <v>6</v>
      </c>
      <c r="I57" s="63"/>
      <c r="J57" s="61">
        <v>64</v>
      </c>
      <c r="K57" s="67">
        <v>20.170000000000002</v>
      </c>
      <c r="L57" s="62"/>
    </row>
    <row r="58" spans="1:12" ht="15" x14ac:dyDescent="0.25">
      <c r="A58" s="23"/>
      <c r="B58" s="15"/>
      <c r="C58" s="11"/>
      <c r="D58" s="7" t="s">
        <v>27</v>
      </c>
      <c r="E58" s="51" t="s">
        <v>99</v>
      </c>
      <c r="F58" s="61">
        <v>250</v>
      </c>
      <c r="G58" s="61">
        <v>2</v>
      </c>
      <c r="H58" s="61">
        <v>6</v>
      </c>
      <c r="I58" s="63">
        <v>10</v>
      </c>
      <c r="J58" s="61">
        <v>100</v>
      </c>
      <c r="K58" s="67">
        <v>113.17</v>
      </c>
      <c r="L58" s="62"/>
    </row>
    <row r="59" spans="1:12" ht="15" x14ac:dyDescent="0.25">
      <c r="A59" s="23"/>
      <c r="B59" s="15"/>
      <c r="C59" s="11"/>
      <c r="D59" s="7" t="s">
        <v>28</v>
      </c>
      <c r="E59" s="51" t="s">
        <v>79</v>
      </c>
      <c r="F59" s="61">
        <v>100</v>
      </c>
      <c r="G59" s="61">
        <v>24</v>
      </c>
      <c r="H59" s="61">
        <v>25</v>
      </c>
      <c r="I59" s="63">
        <v>1</v>
      </c>
      <c r="J59" s="61">
        <v>324</v>
      </c>
      <c r="K59" s="67">
        <v>288.17</v>
      </c>
      <c r="L59" s="62"/>
    </row>
    <row r="60" spans="1:12" ht="15" x14ac:dyDescent="0.25">
      <c r="A60" s="23"/>
      <c r="B60" s="15"/>
      <c r="C60" s="11"/>
      <c r="D60" s="7" t="s">
        <v>29</v>
      </c>
      <c r="E60" s="48" t="s">
        <v>100</v>
      </c>
      <c r="F60" s="53">
        <v>150</v>
      </c>
      <c r="G60" s="53">
        <v>5</v>
      </c>
      <c r="H60" s="53">
        <v>5</v>
      </c>
      <c r="I60" s="59">
        <v>22</v>
      </c>
      <c r="J60" s="53">
        <v>152</v>
      </c>
      <c r="K60" s="65">
        <v>156.16999999999999</v>
      </c>
      <c r="L60" s="56"/>
    </row>
    <row r="61" spans="1:12" ht="15" x14ac:dyDescent="0.25">
      <c r="A61" s="23"/>
      <c r="B61" s="15"/>
      <c r="C61" s="11"/>
      <c r="D61" s="7" t="s">
        <v>30</v>
      </c>
      <c r="E61" s="48" t="s">
        <v>101</v>
      </c>
      <c r="F61" s="53">
        <v>200</v>
      </c>
      <c r="G61" s="53">
        <v>1</v>
      </c>
      <c r="H61" s="53"/>
      <c r="I61" s="59">
        <v>29</v>
      </c>
      <c r="J61" s="53">
        <v>118</v>
      </c>
      <c r="K61" s="65">
        <v>349.17</v>
      </c>
      <c r="L61" s="56"/>
    </row>
    <row r="62" spans="1:12" ht="15" x14ac:dyDescent="0.25">
      <c r="A62" s="23"/>
      <c r="B62" s="15"/>
      <c r="C62" s="11"/>
      <c r="D62" s="7" t="s">
        <v>31</v>
      </c>
      <c r="E62" s="48" t="s">
        <v>47</v>
      </c>
      <c r="F62" s="53">
        <v>50</v>
      </c>
      <c r="G62" s="53">
        <v>5</v>
      </c>
      <c r="H62" s="53">
        <v>1</v>
      </c>
      <c r="I62" s="59">
        <v>33</v>
      </c>
      <c r="J62" s="53">
        <v>157</v>
      </c>
      <c r="K62" s="65">
        <v>1035</v>
      </c>
      <c r="L62" s="56"/>
    </row>
    <row r="63" spans="1:12" ht="15" x14ac:dyDescent="0.25">
      <c r="A63" s="23"/>
      <c r="B63" s="15"/>
      <c r="C63" s="11"/>
      <c r="D63" s="7" t="s">
        <v>31</v>
      </c>
      <c r="E63" s="48"/>
      <c r="F63" s="53"/>
      <c r="G63" s="53"/>
      <c r="H63" s="53"/>
      <c r="I63" s="59"/>
      <c r="J63" s="53"/>
      <c r="K63" s="65"/>
      <c r="L63" s="56"/>
    </row>
    <row r="64" spans="1:12" ht="15" x14ac:dyDescent="0.25">
      <c r="A64" s="23"/>
      <c r="B64" s="15"/>
      <c r="C64" s="11"/>
      <c r="D64" s="7" t="s">
        <v>24</v>
      </c>
      <c r="E64" s="48" t="s">
        <v>60</v>
      </c>
      <c r="F64" s="53">
        <v>100</v>
      </c>
      <c r="G64" s="53">
        <v>1</v>
      </c>
      <c r="H64" s="53"/>
      <c r="I64" s="59">
        <v>8</v>
      </c>
      <c r="J64" s="53">
        <v>38</v>
      </c>
      <c r="K64" s="65">
        <v>13059.06</v>
      </c>
      <c r="L64" s="56"/>
    </row>
    <row r="65" spans="1:12" ht="15" x14ac:dyDescent="0.25">
      <c r="A65" s="23"/>
      <c r="B65" s="15"/>
      <c r="C65" s="11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950</v>
      </c>
      <c r="G66" s="19">
        <f t="shared" ref="G66" si="16">SUM(G57:G65)</f>
        <v>39</v>
      </c>
      <c r="H66" s="19">
        <f t="shared" ref="H66" si="17">SUM(H57:H65)</f>
        <v>43</v>
      </c>
      <c r="I66" s="19">
        <f t="shared" ref="I66" si="18">SUM(I57:I65)</f>
        <v>103</v>
      </c>
      <c r="J66" s="19">
        <f t="shared" ref="J66:L66" si="19">SUM(J57:J65)</f>
        <v>953</v>
      </c>
      <c r="K66" s="25"/>
      <c r="L66" s="19">
        <f t="shared" si="19"/>
        <v>0</v>
      </c>
    </row>
    <row r="67" spans="1:12" ht="15.75" customHeight="1" thickBot="1" x14ac:dyDescent="0.25">
      <c r="A67" s="29">
        <f>A48</f>
        <v>1</v>
      </c>
      <c r="B67" s="30">
        <f>B48</f>
        <v>3</v>
      </c>
      <c r="C67" s="79" t="s">
        <v>4</v>
      </c>
      <c r="D67" s="80"/>
      <c r="E67" s="31"/>
      <c r="F67" s="32">
        <f>F56+F66</f>
        <v>1630</v>
      </c>
      <c r="G67" s="32">
        <f t="shared" ref="G67" si="20">G56+G66</f>
        <v>73</v>
      </c>
      <c r="H67" s="32">
        <f t="shared" ref="H67" si="21">H56+H66</f>
        <v>79</v>
      </c>
      <c r="I67" s="32">
        <f t="shared" ref="I67" si="22">I56+I66</f>
        <v>187</v>
      </c>
      <c r="J67" s="32">
        <f t="shared" ref="J67:L67" si="23">J56+J66</f>
        <v>1764</v>
      </c>
      <c r="K67" s="32"/>
      <c r="L67" s="32">
        <f t="shared" si="23"/>
        <v>0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47" t="s">
        <v>62</v>
      </c>
      <c r="F68" s="52">
        <v>150</v>
      </c>
      <c r="G68" s="52">
        <v>3</v>
      </c>
      <c r="H68" s="52">
        <v>4</v>
      </c>
      <c r="I68" s="58">
        <v>25</v>
      </c>
      <c r="J68" s="52">
        <v>151</v>
      </c>
      <c r="K68" s="64">
        <v>310.17</v>
      </c>
      <c r="L68" s="55"/>
    </row>
    <row r="69" spans="1:12" ht="15" x14ac:dyDescent="0.25">
      <c r="A69" s="23"/>
      <c r="B69" s="15"/>
      <c r="C69" s="11"/>
      <c r="D69" s="7" t="s">
        <v>23</v>
      </c>
      <c r="E69" s="48" t="s">
        <v>42</v>
      </c>
      <c r="F69" s="53">
        <v>20</v>
      </c>
      <c r="G69" s="53">
        <v>2</v>
      </c>
      <c r="H69" s="53">
        <v>1</v>
      </c>
      <c r="I69" s="59">
        <v>9</v>
      </c>
      <c r="J69" s="53">
        <v>46</v>
      </c>
      <c r="K69" s="65">
        <v>0.1</v>
      </c>
      <c r="L69" s="56"/>
    </row>
    <row r="70" spans="1:12" ht="15" x14ac:dyDescent="0.25">
      <c r="A70" s="23"/>
      <c r="B70" s="15"/>
      <c r="C70" s="11"/>
      <c r="D70" s="7" t="s">
        <v>22</v>
      </c>
      <c r="E70" s="48" t="s">
        <v>65</v>
      </c>
      <c r="F70" s="53">
        <v>200</v>
      </c>
      <c r="G70" s="53">
        <v>4</v>
      </c>
      <c r="H70" s="53">
        <v>3</v>
      </c>
      <c r="I70" s="59">
        <v>25</v>
      </c>
      <c r="J70" s="53">
        <v>147</v>
      </c>
      <c r="K70" s="65">
        <v>382.17</v>
      </c>
      <c r="L70" s="56"/>
    </row>
    <row r="71" spans="1:12" ht="15" x14ac:dyDescent="0.25">
      <c r="A71" s="23"/>
      <c r="B71" s="15"/>
      <c r="C71" s="11"/>
      <c r="D71" s="7" t="s">
        <v>21</v>
      </c>
      <c r="E71" s="48" t="s">
        <v>63</v>
      </c>
      <c r="F71" s="53">
        <v>90</v>
      </c>
      <c r="G71" s="53">
        <v>21</v>
      </c>
      <c r="H71" s="53">
        <v>28</v>
      </c>
      <c r="I71" s="59"/>
      <c r="J71" s="53">
        <v>338</v>
      </c>
      <c r="K71" s="65">
        <v>193.17</v>
      </c>
      <c r="L71" s="56"/>
    </row>
    <row r="72" spans="1:12" ht="15.75" thickBot="1" x14ac:dyDescent="0.3">
      <c r="A72" s="23"/>
      <c r="B72" s="15"/>
      <c r="C72" s="11"/>
      <c r="D72" s="7" t="s">
        <v>26</v>
      </c>
      <c r="E72" s="49" t="s">
        <v>61</v>
      </c>
      <c r="F72" s="54">
        <v>60</v>
      </c>
      <c r="G72" s="54">
        <v>1</v>
      </c>
      <c r="H72" s="54">
        <v>2</v>
      </c>
      <c r="I72" s="60">
        <v>4</v>
      </c>
      <c r="J72" s="54">
        <v>41</v>
      </c>
      <c r="K72" s="66">
        <v>53.17</v>
      </c>
      <c r="L72" s="57"/>
    </row>
    <row r="73" spans="1:12" ht="15" x14ac:dyDescent="0.25">
      <c r="A73" s="23"/>
      <c r="B73" s="15"/>
      <c r="C73" s="11"/>
      <c r="D73" s="6"/>
      <c r="E73" s="47"/>
      <c r="F73" s="52"/>
      <c r="G73" s="52"/>
      <c r="H73" s="52"/>
      <c r="I73" s="58"/>
      <c r="J73" s="52"/>
      <c r="K73" s="64"/>
      <c r="L73" s="55"/>
    </row>
    <row r="74" spans="1:12" ht="15" x14ac:dyDescent="0.25">
      <c r="A74" s="23"/>
      <c r="B74" s="15"/>
      <c r="C74" s="11"/>
      <c r="D74" s="7" t="s">
        <v>24</v>
      </c>
      <c r="E74" s="48" t="s">
        <v>64</v>
      </c>
      <c r="F74" s="53">
        <v>100</v>
      </c>
      <c r="G74" s="53">
        <v>1</v>
      </c>
      <c r="H74" s="53">
        <v>1</v>
      </c>
      <c r="I74" s="59">
        <v>20</v>
      </c>
      <c r="J74" s="53">
        <v>89</v>
      </c>
      <c r="K74" s="65">
        <v>338.17</v>
      </c>
      <c r="L74" s="56"/>
    </row>
    <row r="75" spans="1:12" ht="15" x14ac:dyDescent="0.25">
      <c r="A75" s="23"/>
      <c r="B75" s="15"/>
      <c r="C75" s="11"/>
      <c r="D75" s="6" t="s">
        <v>66</v>
      </c>
      <c r="E75" s="70" t="s">
        <v>67</v>
      </c>
      <c r="F75" s="71">
        <v>50</v>
      </c>
      <c r="G75" s="71">
        <v>2</v>
      </c>
      <c r="H75" s="71">
        <v>15</v>
      </c>
      <c r="I75" s="74">
        <v>31</v>
      </c>
      <c r="J75" s="71">
        <v>271</v>
      </c>
      <c r="K75" s="73">
        <v>13053</v>
      </c>
      <c r="L75" s="72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SUM(F68:F75)</f>
        <v>670</v>
      </c>
      <c r="G76" s="19">
        <f t="shared" ref="G76" si="24">SUM(G68:G75)</f>
        <v>34</v>
      </c>
      <c r="H76" s="19">
        <f t="shared" ref="H76" si="25">SUM(H68:H75)</f>
        <v>54</v>
      </c>
      <c r="I76" s="19">
        <f t="shared" ref="I76" si="26">SUM(I68:I75)</f>
        <v>114</v>
      </c>
      <c r="J76" s="19">
        <f t="shared" ref="J76:L76" si="27">SUM(J68:J75)</f>
        <v>1083</v>
      </c>
      <c r="K76" s="25"/>
      <c r="L76" s="19">
        <f t="shared" si="27"/>
        <v>0</v>
      </c>
    </row>
    <row r="77" spans="1:12" ht="15" x14ac:dyDescent="0.25">
      <c r="A77" s="26">
        <f>A68</f>
        <v>1</v>
      </c>
      <c r="B77" s="13">
        <f>B68</f>
        <v>4</v>
      </c>
      <c r="C77" s="10" t="s">
        <v>25</v>
      </c>
      <c r="D77" s="7" t="s">
        <v>26</v>
      </c>
      <c r="E77" s="51" t="s">
        <v>108</v>
      </c>
      <c r="F77" s="61">
        <v>100</v>
      </c>
      <c r="G77" s="61">
        <v>3</v>
      </c>
      <c r="H77" s="61">
        <v>8</v>
      </c>
      <c r="I77" s="63">
        <v>7</v>
      </c>
      <c r="J77" s="61">
        <v>108</v>
      </c>
      <c r="K77" s="67">
        <v>65.17</v>
      </c>
      <c r="L77" s="62"/>
    </row>
    <row r="78" spans="1:12" ht="15" x14ac:dyDescent="0.25">
      <c r="A78" s="23"/>
      <c r="B78" s="15"/>
      <c r="C78" s="11"/>
      <c r="D78" s="7" t="s">
        <v>27</v>
      </c>
      <c r="E78" s="51" t="s">
        <v>109</v>
      </c>
      <c r="F78" s="61">
        <v>250</v>
      </c>
      <c r="G78" s="61">
        <v>7</v>
      </c>
      <c r="H78" s="61">
        <v>6</v>
      </c>
      <c r="I78" s="63">
        <v>22</v>
      </c>
      <c r="J78" s="61">
        <v>166</v>
      </c>
      <c r="K78" s="67">
        <v>102.03</v>
      </c>
      <c r="L78" s="56"/>
    </row>
    <row r="79" spans="1:12" ht="15" x14ac:dyDescent="0.25">
      <c r="A79" s="23"/>
      <c r="B79" s="15"/>
      <c r="C79" s="11"/>
      <c r="D79" s="7" t="s">
        <v>28</v>
      </c>
      <c r="E79" s="51" t="s">
        <v>110</v>
      </c>
      <c r="F79" s="61">
        <v>260</v>
      </c>
      <c r="G79" s="61">
        <v>26</v>
      </c>
      <c r="H79" s="61">
        <v>33</v>
      </c>
      <c r="I79" s="63">
        <v>40</v>
      </c>
      <c r="J79" s="61">
        <v>565</v>
      </c>
      <c r="K79" s="67">
        <v>291.17</v>
      </c>
      <c r="L79" s="56"/>
    </row>
    <row r="80" spans="1:12" ht="15" x14ac:dyDescent="0.25">
      <c r="A80" s="23"/>
      <c r="B80" s="15"/>
      <c r="C80" s="11"/>
      <c r="D80" s="7" t="s">
        <v>29</v>
      </c>
      <c r="E80" s="48"/>
      <c r="F80" s="53"/>
      <c r="G80" s="53"/>
      <c r="H80" s="53"/>
      <c r="I80" s="59"/>
      <c r="J80" s="53"/>
      <c r="K80" s="65"/>
      <c r="L80" s="56"/>
    </row>
    <row r="81" spans="1:12" ht="15" x14ac:dyDescent="0.25">
      <c r="A81" s="23"/>
      <c r="B81" s="15"/>
      <c r="C81" s="11"/>
      <c r="D81" s="7" t="s">
        <v>30</v>
      </c>
      <c r="E81" s="48" t="s">
        <v>111</v>
      </c>
      <c r="F81" s="53">
        <v>200</v>
      </c>
      <c r="G81" s="53"/>
      <c r="H81" s="53"/>
      <c r="I81" s="59">
        <v>28</v>
      </c>
      <c r="J81" s="53">
        <v>116</v>
      </c>
      <c r="K81" s="65">
        <v>348.02</v>
      </c>
      <c r="L81" s="56"/>
    </row>
    <row r="82" spans="1:12" ht="15" x14ac:dyDescent="0.25">
      <c r="A82" s="23"/>
      <c r="B82" s="15"/>
      <c r="C82" s="11"/>
      <c r="D82" s="7" t="s">
        <v>31</v>
      </c>
      <c r="E82" s="48"/>
      <c r="F82" s="53"/>
      <c r="G82" s="53"/>
      <c r="H82" s="53"/>
      <c r="I82" s="59"/>
      <c r="J82" s="53"/>
      <c r="K82" s="65"/>
      <c r="L82" s="56"/>
    </row>
    <row r="83" spans="1:12" ht="15" x14ac:dyDescent="0.25">
      <c r="A83" s="23"/>
      <c r="B83" s="15"/>
      <c r="C83" s="11"/>
      <c r="D83" s="7" t="s">
        <v>31</v>
      </c>
      <c r="E83" s="48" t="s">
        <v>72</v>
      </c>
      <c r="F83" s="53">
        <v>20</v>
      </c>
      <c r="G83" s="53">
        <v>2</v>
      </c>
      <c r="H83" s="53">
        <v>1</v>
      </c>
      <c r="I83" s="59">
        <v>9</v>
      </c>
      <c r="J83" s="53">
        <v>46</v>
      </c>
      <c r="K83" s="65">
        <v>0.1</v>
      </c>
      <c r="L83" s="56"/>
    </row>
    <row r="84" spans="1:12" ht="15" x14ac:dyDescent="0.25">
      <c r="A84" s="23"/>
      <c r="B84" s="15"/>
      <c r="C84" s="11"/>
      <c r="D84" s="7" t="s">
        <v>24</v>
      </c>
      <c r="E84" s="48" t="s">
        <v>64</v>
      </c>
      <c r="F84" s="53">
        <v>100</v>
      </c>
      <c r="G84" s="53">
        <v>1</v>
      </c>
      <c r="H84" s="53">
        <v>1</v>
      </c>
      <c r="I84" s="59">
        <v>20</v>
      </c>
      <c r="J84" s="53">
        <v>89</v>
      </c>
      <c r="K84" s="65">
        <v>338.17</v>
      </c>
      <c r="L84" s="72"/>
    </row>
    <row r="85" spans="1:12" ht="15.75" thickBot="1" x14ac:dyDescent="0.3">
      <c r="A85" s="23"/>
      <c r="B85" s="15"/>
      <c r="C85" s="11"/>
      <c r="D85" s="6"/>
      <c r="E85" s="49"/>
      <c r="F85" s="54"/>
      <c r="G85" s="54"/>
      <c r="H85" s="54"/>
      <c r="I85" s="60"/>
      <c r="J85" s="54"/>
      <c r="K85" s="66"/>
      <c r="L85" s="57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SUM(F77:F85)</f>
        <v>930</v>
      </c>
      <c r="G86" s="19">
        <f t="shared" ref="G86" si="28">SUM(G77:G85)</f>
        <v>39</v>
      </c>
      <c r="H86" s="19">
        <f t="shared" ref="H86" si="29">SUM(H77:H85)</f>
        <v>49</v>
      </c>
      <c r="I86" s="19">
        <f t="shared" ref="I86" si="30">SUM(I77:I85)</f>
        <v>126</v>
      </c>
      <c r="J86" s="19">
        <f t="shared" ref="J86:L86" si="31">SUM(J77:J85)</f>
        <v>1090</v>
      </c>
      <c r="K86" s="25"/>
      <c r="L86" s="19">
        <f t="shared" si="31"/>
        <v>0</v>
      </c>
    </row>
    <row r="87" spans="1:12" ht="15.75" customHeight="1" thickBot="1" x14ac:dyDescent="0.25">
      <c r="A87" s="29">
        <f>A68</f>
        <v>1</v>
      </c>
      <c r="B87" s="30">
        <f>B68</f>
        <v>4</v>
      </c>
      <c r="C87" s="79" t="s">
        <v>4</v>
      </c>
      <c r="D87" s="80"/>
      <c r="E87" s="31"/>
      <c r="F87" s="32">
        <f>F76+F86</f>
        <v>1600</v>
      </c>
      <c r="G87" s="32">
        <f t="shared" ref="G87" si="32">G76+G86</f>
        <v>73</v>
      </c>
      <c r="H87" s="32">
        <f t="shared" ref="H87" si="33">H76+H86</f>
        <v>103</v>
      </c>
      <c r="I87" s="32">
        <f t="shared" ref="I87" si="34">I76+I86</f>
        <v>240</v>
      </c>
      <c r="J87" s="32">
        <f t="shared" ref="J87:L87" si="35">J76+J86</f>
        <v>2173</v>
      </c>
      <c r="K87" s="32"/>
      <c r="L87" s="32">
        <f t="shared" si="35"/>
        <v>0</v>
      </c>
    </row>
    <row r="88" spans="1:12" ht="15" x14ac:dyDescent="0.25">
      <c r="A88" s="20">
        <v>1</v>
      </c>
      <c r="B88" s="21">
        <v>5</v>
      </c>
      <c r="C88" s="22" t="s">
        <v>20</v>
      </c>
      <c r="D88" s="5" t="s">
        <v>21</v>
      </c>
      <c r="E88" s="47" t="s">
        <v>69</v>
      </c>
      <c r="F88" s="52">
        <v>150</v>
      </c>
      <c r="G88" s="52">
        <v>5</v>
      </c>
      <c r="H88" s="52">
        <v>5</v>
      </c>
      <c r="I88" s="58">
        <v>22</v>
      </c>
      <c r="J88" s="52">
        <v>152</v>
      </c>
      <c r="K88" s="64">
        <v>156.16999999999999</v>
      </c>
      <c r="L88" s="55"/>
    </row>
    <row r="89" spans="1:12" ht="15" x14ac:dyDescent="0.25">
      <c r="A89" s="23"/>
      <c r="B89" s="15"/>
      <c r="C89" s="11"/>
      <c r="D89" s="7" t="s">
        <v>23</v>
      </c>
      <c r="E89" s="48" t="s">
        <v>47</v>
      </c>
      <c r="F89" s="53">
        <v>40</v>
      </c>
      <c r="G89" s="53">
        <v>4</v>
      </c>
      <c r="H89" s="53">
        <v>1</v>
      </c>
      <c r="I89" s="59">
        <v>26</v>
      </c>
      <c r="J89" s="53">
        <v>125</v>
      </c>
      <c r="K89" s="65">
        <v>1035</v>
      </c>
      <c r="L89" s="56"/>
    </row>
    <row r="90" spans="1:12" ht="15" x14ac:dyDescent="0.25">
      <c r="A90" s="23"/>
      <c r="B90" s="15"/>
      <c r="C90" s="11"/>
      <c r="D90" s="7" t="s">
        <v>21</v>
      </c>
      <c r="E90" s="48" t="s">
        <v>70</v>
      </c>
      <c r="F90" s="53">
        <v>90</v>
      </c>
      <c r="G90" s="53">
        <v>14</v>
      </c>
      <c r="H90" s="53">
        <v>13</v>
      </c>
      <c r="I90" s="59">
        <v>14</v>
      </c>
      <c r="J90" s="53">
        <v>228</v>
      </c>
      <c r="K90" s="65">
        <v>268.17</v>
      </c>
      <c r="L90" s="56"/>
    </row>
    <row r="91" spans="1:12" ht="15" x14ac:dyDescent="0.25">
      <c r="A91" s="23"/>
      <c r="B91" s="15"/>
      <c r="C91" s="11"/>
      <c r="D91" s="7" t="s">
        <v>22</v>
      </c>
      <c r="E91" s="48" t="s">
        <v>39</v>
      </c>
      <c r="F91" s="53">
        <v>200</v>
      </c>
      <c r="G91" s="53"/>
      <c r="H91" s="53"/>
      <c r="I91" s="59">
        <v>20</v>
      </c>
      <c r="J91" s="53">
        <v>76</v>
      </c>
      <c r="K91" s="65">
        <v>376.17</v>
      </c>
      <c r="L91" s="56"/>
    </row>
    <row r="92" spans="1:12" ht="15.75" thickBot="1" x14ac:dyDescent="0.3">
      <c r="A92" s="23"/>
      <c r="B92" s="15"/>
      <c r="C92" s="11"/>
      <c r="D92" s="7" t="s">
        <v>24</v>
      </c>
      <c r="E92" s="49"/>
      <c r="F92" s="54"/>
      <c r="G92" s="54"/>
      <c r="H92" s="54"/>
      <c r="I92" s="60"/>
      <c r="J92" s="54"/>
      <c r="K92" s="66"/>
      <c r="L92" s="57"/>
    </row>
    <row r="93" spans="1:12" ht="15" x14ac:dyDescent="0.25">
      <c r="A93" s="23"/>
      <c r="B93" s="15"/>
      <c r="C93" s="11"/>
      <c r="D93" s="6" t="s">
        <v>26</v>
      </c>
      <c r="E93" s="47" t="s">
        <v>68</v>
      </c>
      <c r="F93" s="52">
        <v>100</v>
      </c>
      <c r="G93" s="52">
        <v>1</v>
      </c>
      <c r="H93" s="52">
        <v>6</v>
      </c>
      <c r="I93" s="58">
        <v>3</v>
      </c>
      <c r="J93" s="52">
        <v>74</v>
      </c>
      <c r="K93" s="64">
        <v>43.17</v>
      </c>
      <c r="L93" s="55"/>
    </row>
    <row r="94" spans="1:12" ht="15" x14ac:dyDescent="0.25">
      <c r="A94" s="23"/>
      <c r="B94" s="15"/>
      <c r="C94" s="11"/>
      <c r="D94" s="6" t="s">
        <v>71</v>
      </c>
      <c r="E94" s="48" t="s">
        <v>72</v>
      </c>
      <c r="F94" s="53">
        <v>20</v>
      </c>
      <c r="G94" s="53">
        <v>2</v>
      </c>
      <c r="H94" s="53">
        <v>1</v>
      </c>
      <c r="I94" s="59">
        <v>9</v>
      </c>
      <c r="J94" s="53">
        <v>46</v>
      </c>
      <c r="K94" s="65">
        <v>0.01</v>
      </c>
      <c r="L94" s="56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SUM(F88:F94)</f>
        <v>600</v>
      </c>
      <c r="G95" s="19">
        <f t="shared" ref="G95" si="36">SUM(G88:G94)</f>
        <v>26</v>
      </c>
      <c r="H95" s="19">
        <f t="shared" ref="H95" si="37">SUM(H88:H94)</f>
        <v>26</v>
      </c>
      <c r="I95" s="19">
        <f t="shared" ref="I95" si="38">SUM(I88:I94)</f>
        <v>94</v>
      </c>
      <c r="J95" s="19">
        <f t="shared" ref="J95:L95" si="39">SUM(J88:J94)</f>
        <v>701</v>
      </c>
      <c r="K95" s="25"/>
      <c r="L95" s="19">
        <f t="shared" si="39"/>
        <v>0</v>
      </c>
    </row>
    <row r="96" spans="1:12" ht="15" x14ac:dyDescent="0.25">
      <c r="A96" s="26">
        <f>A88</f>
        <v>1</v>
      </c>
      <c r="B96" s="13">
        <f>B88</f>
        <v>5</v>
      </c>
      <c r="C96" s="10" t="s">
        <v>25</v>
      </c>
      <c r="D96" s="7" t="s">
        <v>26</v>
      </c>
      <c r="E96" s="51" t="s">
        <v>68</v>
      </c>
      <c r="F96" s="61">
        <v>100</v>
      </c>
      <c r="G96" s="61">
        <v>1</v>
      </c>
      <c r="H96" s="61">
        <v>6</v>
      </c>
      <c r="I96" s="63">
        <v>3</v>
      </c>
      <c r="J96" s="61">
        <v>74</v>
      </c>
      <c r="K96" s="67">
        <v>43.17</v>
      </c>
      <c r="L96" s="62"/>
    </row>
    <row r="97" spans="1:12" ht="15" x14ac:dyDescent="0.25">
      <c r="A97" s="23"/>
      <c r="B97" s="15"/>
      <c r="C97" s="11"/>
      <c r="D97" s="7" t="s">
        <v>27</v>
      </c>
      <c r="E97" s="51" t="s">
        <v>107</v>
      </c>
      <c r="F97" s="61">
        <v>250</v>
      </c>
      <c r="G97" s="61">
        <v>13</v>
      </c>
      <c r="H97" s="61">
        <v>10</v>
      </c>
      <c r="I97" s="63">
        <v>24</v>
      </c>
      <c r="J97" s="61">
        <v>231</v>
      </c>
      <c r="K97" s="67">
        <v>351</v>
      </c>
      <c r="L97" s="56"/>
    </row>
    <row r="98" spans="1:12" ht="15" x14ac:dyDescent="0.25">
      <c r="A98" s="23"/>
      <c r="B98" s="15"/>
      <c r="C98" s="11"/>
      <c r="D98" s="7" t="s">
        <v>28</v>
      </c>
      <c r="E98" s="48" t="s">
        <v>70</v>
      </c>
      <c r="F98" s="53">
        <v>90</v>
      </c>
      <c r="G98" s="53">
        <v>14</v>
      </c>
      <c r="H98" s="53">
        <v>13</v>
      </c>
      <c r="I98" s="59">
        <v>14</v>
      </c>
      <c r="J98" s="53">
        <v>228</v>
      </c>
      <c r="K98" s="65">
        <v>268.17</v>
      </c>
      <c r="L98" s="56"/>
    </row>
    <row r="99" spans="1:12" ht="15" x14ac:dyDescent="0.25">
      <c r="A99" s="23"/>
      <c r="B99" s="15"/>
      <c r="C99" s="11"/>
      <c r="D99" s="7" t="s">
        <v>29</v>
      </c>
      <c r="E99" s="48" t="s">
        <v>46</v>
      </c>
      <c r="F99" s="53">
        <v>150</v>
      </c>
      <c r="G99" s="53">
        <v>5</v>
      </c>
      <c r="H99" s="53">
        <v>5</v>
      </c>
      <c r="I99" s="59">
        <v>21</v>
      </c>
      <c r="J99" s="53">
        <v>147</v>
      </c>
      <c r="K99" s="65">
        <v>156.16999999999999</v>
      </c>
      <c r="L99" s="56"/>
    </row>
    <row r="100" spans="1:12" ht="15" x14ac:dyDescent="0.25">
      <c r="A100" s="23"/>
      <c r="B100" s="15"/>
      <c r="C100" s="11"/>
      <c r="D100" s="7" t="s">
        <v>30</v>
      </c>
      <c r="E100" s="48" t="s">
        <v>93</v>
      </c>
      <c r="F100" s="53">
        <v>200</v>
      </c>
      <c r="G100" s="53">
        <v>1</v>
      </c>
      <c r="H100" s="53"/>
      <c r="I100" s="59">
        <v>30</v>
      </c>
      <c r="J100" s="53">
        <v>126</v>
      </c>
      <c r="K100" s="65">
        <v>268.17</v>
      </c>
      <c r="L100" s="56"/>
    </row>
    <row r="101" spans="1:12" ht="15" x14ac:dyDescent="0.25">
      <c r="A101" s="23"/>
      <c r="B101" s="15"/>
      <c r="C101" s="11"/>
      <c r="D101" s="7" t="s">
        <v>31</v>
      </c>
      <c r="E101" s="48" t="s">
        <v>47</v>
      </c>
      <c r="F101" s="53">
        <v>50</v>
      </c>
      <c r="G101" s="53">
        <v>5</v>
      </c>
      <c r="H101" s="53">
        <v>1</v>
      </c>
      <c r="I101" s="59">
        <v>33</v>
      </c>
      <c r="J101" s="53">
        <v>157</v>
      </c>
      <c r="K101" s="65">
        <v>1035</v>
      </c>
      <c r="L101" s="56"/>
    </row>
    <row r="102" spans="1:12" ht="15" x14ac:dyDescent="0.25">
      <c r="A102" s="23"/>
      <c r="B102" s="15"/>
      <c r="C102" s="11"/>
      <c r="D102" s="7" t="s">
        <v>31</v>
      </c>
      <c r="E102" s="48"/>
      <c r="F102" s="53"/>
      <c r="G102" s="53"/>
      <c r="H102" s="53"/>
      <c r="I102" s="59"/>
      <c r="J102" s="53"/>
      <c r="K102" s="65"/>
      <c r="L102" s="56"/>
    </row>
    <row r="103" spans="1:12" ht="15" x14ac:dyDescent="0.25">
      <c r="A103" s="23"/>
      <c r="B103" s="15"/>
      <c r="C103" s="11"/>
      <c r="D103" s="7" t="s">
        <v>24</v>
      </c>
      <c r="E103" s="48"/>
      <c r="F103" s="53"/>
      <c r="G103" s="53"/>
      <c r="H103" s="53"/>
      <c r="I103" s="59"/>
      <c r="J103" s="53"/>
      <c r="K103" s="65"/>
      <c r="L103" s="72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840</v>
      </c>
      <c r="G105" s="19">
        <f t="shared" ref="G105" si="40">SUM(G96:G104)</f>
        <v>39</v>
      </c>
      <c r="H105" s="19">
        <f t="shared" ref="H105" si="41">SUM(H96:H104)</f>
        <v>35</v>
      </c>
      <c r="I105" s="19">
        <f t="shared" ref="I105" si="42">SUM(I96:I104)</f>
        <v>125</v>
      </c>
      <c r="J105" s="19">
        <f t="shared" ref="J105:L105" si="43">SUM(J96:J104)</f>
        <v>963</v>
      </c>
      <c r="K105" s="25"/>
      <c r="L105" s="19">
        <f t="shared" si="43"/>
        <v>0</v>
      </c>
    </row>
    <row r="106" spans="1:12" ht="15.75" customHeight="1" thickBot="1" x14ac:dyDescent="0.25">
      <c r="A106" s="29">
        <f>A88</f>
        <v>1</v>
      </c>
      <c r="B106" s="30">
        <f>B88</f>
        <v>5</v>
      </c>
      <c r="C106" s="79" t="s">
        <v>4</v>
      </c>
      <c r="D106" s="80"/>
      <c r="E106" s="31"/>
      <c r="F106" s="32">
        <f>F95+F105</f>
        <v>1440</v>
      </c>
      <c r="G106" s="32">
        <f t="shared" ref="G106" si="44">G95+G105</f>
        <v>65</v>
      </c>
      <c r="H106" s="32">
        <f t="shared" ref="H106" si="45">H95+H105</f>
        <v>61</v>
      </c>
      <c r="I106" s="32">
        <f t="shared" ref="I106" si="46">I95+I105</f>
        <v>219</v>
      </c>
      <c r="J106" s="32">
        <f t="shared" ref="J106:L106" si="47">J95+J105</f>
        <v>1664</v>
      </c>
      <c r="K106" s="32"/>
      <c r="L106" s="32">
        <f t="shared" si="47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7" t="s">
        <v>43</v>
      </c>
      <c r="F107" s="52">
        <v>150</v>
      </c>
      <c r="G107" s="52">
        <v>6</v>
      </c>
      <c r="H107" s="52">
        <v>4</v>
      </c>
      <c r="I107" s="58">
        <v>28</v>
      </c>
      <c r="J107" s="52">
        <v>182</v>
      </c>
      <c r="K107" s="64">
        <v>309.17</v>
      </c>
      <c r="L107" s="55"/>
    </row>
    <row r="108" spans="1:12" ht="15" x14ac:dyDescent="0.25">
      <c r="A108" s="23"/>
      <c r="B108" s="15"/>
      <c r="C108" s="11"/>
      <c r="D108" s="6"/>
      <c r="E108" s="48" t="s">
        <v>73</v>
      </c>
      <c r="F108" s="53">
        <v>40</v>
      </c>
      <c r="G108" s="53">
        <v>5</v>
      </c>
      <c r="H108" s="53">
        <v>5</v>
      </c>
      <c r="I108" s="59"/>
      <c r="J108" s="53">
        <v>56</v>
      </c>
      <c r="K108" s="65">
        <v>209.17</v>
      </c>
      <c r="L108" s="56"/>
    </row>
    <row r="109" spans="1:12" ht="15" x14ac:dyDescent="0.25">
      <c r="A109" s="23"/>
      <c r="B109" s="15"/>
      <c r="C109" s="11"/>
      <c r="D109" s="7" t="s">
        <v>23</v>
      </c>
      <c r="E109" s="48" t="s">
        <v>47</v>
      </c>
      <c r="F109" s="53">
        <v>40</v>
      </c>
      <c r="G109" s="53">
        <v>4</v>
      </c>
      <c r="H109" s="53">
        <v>1</v>
      </c>
      <c r="I109" s="59">
        <v>26</v>
      </c>
      <c r="J109" s="53">
        <v>125</v>
      </c>
      <c r="K109" s="65">
        <v>1035</v>
      </c>
      <c r="L109" s="56"/>
    </row>
    <row r="110" spans="1:12" ht="15" x14ac:dyDescent="0.25">
      <c r="A110" s="23"/>
      <c r="B110" s="15"/>
      <c r="C110" s="11"/>
      <c r="D110" s="7" t="s">
        <v>26</v>
      </c>
      <c r="E110" s="48" t="s">
        <v>74</v>
      </c>
      <c r="F110" s="53">
        <v>60</v>
      </c>
      <c r="G110" s="53"/>
      <c r="H110" s="53">
        <v>4</v>
      </c>
      <c r="I110" s="59">
        <v>3</v>
      </c>
      <c r="J110" s="53">
        <v>48</v>
      </c>
      <c r="K110" s="65">
        <v>49.17</v>
      </c>
      <c r="L110" s="56"/>
    </row>
    <row r="111" spans="1:12" ht="15" x14ac:dyDescent="0.25">
      <c r="A111" s="23"/>
      <c r="B111" s="15"/>
      <c r="C111" s="11"/>
      <c r="D111" s="7"/>
      <c r="E111" s="48" t="s">
        <v>75</v>
      </c>
      <c r="F111" s="53">
        <v>20</v>
      </c>
      <c r="G111" s="53">
        <v>5</v>
      </c>
      <c r="H111" s="53">
        <v>5</v>
      </c>
      <c r="I111" s="59"/>
      <c r="J111" s="53">
        <v>68</v>
      </c>
      <c r="K111" s="65">
        <v>15.17</v>
      </c>
      <c r="L111" s="56"/>
    </row>
    <row r="112" spans="1:12" ht="15" x14ac:dyDescent="0.25">
      <c r="A112" s="23"/>
      <c r="B112" s="15"/>
      <c r="C112" s="11"/>
      <c r="D112" s="6" t="s">
        <v>76</v>
      </c>
      <c r="E112" s="48" t="s">
        <v>77</v>
      </c>
      <c r="F112" s="53">
        <v>200</v>
      </c>
      <c r="G112" s="53">
        <v>2</v>
      </c>
      <c r="H112" s="53">
        <v>1</v>
      </c>
      <c r="I112" s="59">
        <v>17</v>
      </c>
      <c r="J112" s="53">
        <v>89</v>
      </c>
      <c r="K112" s="65">
        <v>378.17</v>
      </c>
      <c r="L112" s="56"/>
    </row>
    <row r="113" spans="1:12" ht="15" x14ac:dyDescent="0.25">
      <c r="A113" s="23"/>
      <c r="B113" s="15"/>
      <c r="C113" s="11"/>
      <c r="D113" s="6" t="s">
        <v>71</v>
      </c>
      <c r="E113" s="39" t="s">
        <v>72</v>
      </c>
      <c r="F113" s="40">
        <v>20</v>
      </c>
      <c r="G113" s="40">
        <v>2</v>
      </c>
      <c r="H113" s="40">
        <v>1</v>
      </c>
      <c r="I113" s="40">
        <v>9</v>
      </c>
      <c r="J113" s="40">
        <v>46</v>
      </c>
      <c r="K113" s="41">
        <v>0.01</v>
      </c>
      <c r="L113" s="40"/>
    </row>
    <row r="114" spans="1:12" ht="13.5" customHeight="1" x14ac:dyDescent="0.25">
      <c r="A114" s="24"/>
      <c r="B114" s="17"/>
      <c r="C114" s="8"/>
      <c r="D114" s="18" t="s">
        <v>33</v>
      </c>
      <c r="E114" s="9"/>
      <c r="F114" s="19">
        <f>SUM(F107:F113)</f>
        <v>530</v>
      </c>
      <c r="G114" s="19">
        <f t="shared" ref="G114:J114" si="48">SUM(G107:G113)</f>
        <v>24</v>
      </c>
      <c r="H114" s="19">
        <f t="shared" si="48"/>
        <v>21</v>
      </c>
      <c r="I114" s="19">
        <f t="shared" si="48"/>
        <v>83</v>
      </c>
      <c r="J114" s="19">
        <f t="shared" si="48"/>
        <v>614</v>
      </c>
      <c r="K114" s="25"/>
      <c r="L114" s="19">
        <f t="shared" ref="L114" si="49">SUM(L107:L113)</f>
        <v>0</v>
      </c>
    </row>
    <row r="115" spans="1:12" ht="21" customHeight="1" x14ac:dyDescent="0.25">
      <c r="A115" s="26">
        <f>A107</f>
        <v>2</v>
      </c>
      <c r="B115" s="13">
        <f>B107</f>
        <v>1</v>
      </c>
      <c r="C115" s="10" t="s">
        <v>25</v>
      </c>
      <c r="D115" s="7" t="s">
        <v>26</v>
      </c>
      <c r="E115" s="51" t="s">
        <v>74</v>
      </c>
      <c r="F115" s="61">
        <v>60</v>
      </c>
      <c r="G115" s="61"/>
      <c r="H115" s="61">
        <v>4</v>
      </c>
      <c r="I115" s="63">
        <v>3</v>
      </c>
      <c r="J115" s="61">
        <v>48</v>
      </c>
      <c r="K115" s="67">
        <v>49.17</v>
      </c>
      <c r="L115" s="62"/>
    </row>
    <row r="116" spans="1:12" ht="15" x14ac:dyDescent="0.25">
      <c r="A116" s="23"/>
      <c r="B116" s="15"/>
      <c r="C116" s="11"/>
      <c r="D116" s="7" t="s">
        <v>27</v>
      </c>
      <c r="E116" s="48" t="s">
        <v>103</v>
      </c>
      <c r="F116" s="53">
        <v>250</v>
      </c>
      <c r="G116" s="53">
        <v>2</v>
      </c>
      <c r="H116" s="53">
        <v>5</v>
      </c>
      <c r="I116" s="59">
        <v>17</v>
      </c>
      <c r="J116" s="53">
        <v>125</v>
      </c>
      <c r="K116" s="65">
        <v>96.17</v>
      </c>
      <c r="L116" s="56"/>
    </row>
    <row r="117" spans="1:12" ht="15" x14ac:dyDescent="0.25">
      <c r="A117" s="23"/>
      <c r="B117" s="15"/>
      <c r="C117" s="11"/>
      <c r="D117" s="7" t="s">
        <v>28</v>
      </c>
      <c r="E117" s="48" t="s">
        <v>82</v>
      </c>
      <c r="F117" s="53">
        <v>100</v>
      </c>
      <c r="G117" s="53">
        <v>17</v>
      </c>
      <c r="H117" s="53">
        <v>16</v>
      </c>
      <c r="I117" s="59">
        <v>4</v>
      </c>
      <c r="J117" s="53">
        <v>211</v>
      </c>
      <c r="K117" s="65">
        <v>246.17</v>
      </c>
      <c r="L117" s="56"/>
    </row>
    <row r="118" spans="1:12" ht="15" x14ac:dyDescent="0.25">
      <c r="A118" s="23"/>
      <c r="B118" s="15"/>
      <c r="C118" s="11"/>
      <c r="D118" s="7" t="s">
        <v>29</v>
      </c>
      <c r="E118" s="48" t="s">
        <v>97</v>
      </c>
      <c r="F118" s="53">
        <v>155</v>
      </c>
      <c r="G118" s="53">
        <v>6</v>
      </c>
      <c r="H118" s="53">
        <v>6</v>
      </c>
      <c r="I118" s="59">
        <v>35</v>
      </c>
      <c r="J118" s="53">
        <v>218</v>
      </c>
      <c r="K118" s="65">
        <v>203.17</v>
      </c>
      <c r="L118" s="56"/>
    </row>
    <row r="119" spans="1:12" ht="15" x14ac:dyDescent="0.25">
      <c r="A119" s="23"/>
      <c r="B119" s="15"/>
      <c r="C119" s="11"/>
      <c r="D119" s="7" t="s">
        <v>32</v>
      </c>
      <c r="E119" s="48" t="s">
        <v>72</v>
      </c>
      <c r="F119" s="53">
        <v>20</v>
      </c>
      <c r="G119" s="53">
        <v>2</v>
      </c>
      <c r="H119" s="53">
        <v>1</v>
      </c>
      <c r="I119" s="59">
        <v>9</v>
      </c>
      <c r="J119" s="53">
        <v>46</v>
      </c>
      <c r="K119" s="65">
        <v>0.1</v>
      </c>
      <c r="L119" s="56"/>
    </row>
    <row r="120" spans="1:12" ht="15" x14ac:dyDescent="0.25">
      <c r="A120" s="23"/>
      <c r="B120" s="15"/>
      <c r="C120" s="11"/>
      <c r="D120" s="6" t="s">
        <v>30</v>
      </c>
      <c r="E120" s="39" t="s">
        <v>105</v>
      </c>
      <c r="F120" s="40">
        <v>200</v>
      </c>
      <c r="G120" s="40"/>
      <c r="H120" s="40"/>
      <c r="I120" s="40">
        <v>29</v>
      </c>
      <c r="J120" s="40">
        <v>119</v>
      </c>
      <c r="K120" s="41">
        <v>356.17</v>
      </c>
      <c r="L120" s="40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SUM(F115:F121)</f>
        <v>785</v>
      </c>
      <c r="G122" s="19">
        <f>SUM(G115:G121)</f>
        <v>27</v>
      </c>
      <c r="H122" s="19">
        <f>SUM(H115:H121)</f>
        <v>32</v>
      </c>
      <c r="I122" s="19">
        <f>SUM(I115:I121)</f>
        <v>97</v>
      </c>
      <c r="J122" s="19">
        <f>SUM(J115:J121)</f>
        <v>767</v>
      </c>
      <c r="K122" s="25"/>
      <c r="L122" s="19">
        <f>SUM(L115:L121)</f>
        <v>0</v>
      </c>
    </row>
    <row r="123" spans="1:12" ht="15.75" thickBot="1" x14ac:dyDescent="0.25">
      <c r="A123" s="29">
        <f>A107</f>
        <v>2</v>
      </c>
      <c r="B123" s="30">
        <f>B107</f>
        <v>1</v>
      </c>
      <c r="C123" s="79" t="s">
        <v>4</v>
      </c>
      <c r="D123" s="80"/>
      <c r="E123" s="31"/>
      <c r="F123" s="32">
        <f>F114+F122</f>
        <v>1315</v>
      </c>
      <c r="G123" s="32">
        <f>G114+G122</f>
        <v>51</v>
      </c>
      <c r="H123" s="32">
        <f>H114+H122</f>
        <v>53</v>
      </c>
      <c r="I123" s="32">
        <f>I114+I122</f>
        <v>180</v>
      </c>
      <c r="J123" s="32">
        <f>J114+J122</f>
        <v>1381</v>
      </c>
      <c r="K123" s="32"/>
      <c r="L123" s="32">
        <f>L114+L122</f>
        <v>0</v>
      </c>
    </row>
    <row r="124" spans="1:12" ht="15" x14ac:dyDescent="0.25">
      <c r="A124" s="14">
        <v>2</v>
      </c>
      <c r="B124" s="15">
        <v>2</v>
      </c>
      <c r="C124" s="22" t="s">
        <v>20</v>
      </c>
      <c r="D124" s="5" t="s">
        <v>21</v>
      </c>
      <c r="E124" s="47" t="s">
        <v>78</v>
      </c>
      <c r="F124" s="52">
        <v>120</v>
      </c>
      <c r="G124" s="52">
        <v>10</v>
      </c>
      <c r="H124" s="52">
        <v>13</v>
      </c>
      <c r="I124" s="58">
        <v>21</v>
      </c>
      <c r="J124" s="52">
        <v>238</v>
      </c>
      <c r="K124" s="64">
        <v>223.17</v>
      </c>
      <c r="L124" s="55"/>
    </row>
    <row r="125" spans="1:12" ht="15" x14ac:dyDescent="0.25">
      <c r="A125" s="14"/>
      <c r="B125" s="15"/>
      <c r="C125" s="11"/>
      <c r="D125" s="6" t="s">
        <v>21</v>
      </c>
      <c r="E125" s="48" t="s">
        <v>79</v>
      </c>
      <c r="F125" s="53">
        <v>100</v>
      </c>
      <c r="G125" s="53">
        <v>24</v>
      </c>
      <c r="H125" s="53">
        <v>25</v>
      </c>
      <c r="I125" s="59">
        <v>1</v>
      </c>
      <c r="J125" s="53">
        <v>324</v>
      </c>
      <c r="K125" s="65">
        <v>288.17</v>
      </c>
      <c r="L125" s="56"/>
    </row>
    <row r="126" spans="1:12" ht="15" x14ac:dyDescent="0.25">
      <c r="A126" s="14"/>
      <c r="B126" s="15"/>
      <c r="C126" s="11"/>
      <c r="D126" s="7" t="s">
        <v>23</v>
      </c>
      <c r="E126" s="48" t="s">
        <v>72</v>
      </c>
      <c r="F126" s="53">
        <v>20</v>
      </c>
      <c r="G126" s="53">
        <v>2</v>
      </c>
      <c r="H126" s="53">
        <v>1</v>
      </c>
      <c r="I126" s="59">
        <v>9</v>
      </c>
      <c r="J126" s="53">
        <v>46</v>
      </c>
      <c r="K126" s="65">
        <v>0.1</v>
      </c>
      <c r="L126" s="56"/>
    </row>
    <row r="127" spans="1:12" ht="15" x14ac:dyDescent="0.25">
      <c r="A127" s="14"/>
      <c r="B127" s="15"/>
      <c r="C127" s="11"/>
      <c r="D127" s="7" t="s">
        <v>22</v>
      </c>
      <c r="E127" s="48" t="s">
        <v>39</v>
      </c>
      <c r="F127" s="53">
        <v>200</v>
      </c>
      <c r="G127" s="53"/>
      <c r="H127" s="53"/>
      <c r="I127" s="59">
        <v>20</v>
      </c>
      <c r="J127" s="53">
        <v>76</v>
      </c>
      <c r="K127" s="65">
        <v>376.17</v>
      </c>
      <c r="L127" s="56"/>
    </row>
    <row r="128" spans="1:12" ht="15.75" thickBot="1" x14ac:dyDescent="0.3">
      <c r="A128" s="14"/>
      <c r="B128" s="15"/>
      <c r="C128" s="11"/>
      <c r="D128" s="7" t="s">
        <v>26</v>
      </c>
      <c r="E128" s="49" t="s">
        <v>51</v>
      </c>
      <c r="F128" s="54">
        <v>60</v>
      </c>
      <c r="G128" s="54">
        <v>1</v>
      </c>
      <c r="H128" s="54"/>
      <c r="I128" s="60">
        <v>2</v>
      </c>
      <c r="J128" s="54">
        <v>11</v>
      </c>
      <c r="K128" s="57">
        <v>71.17</v>
      </c>
      <c r="L128" s="57"/>
    </row>
    <row r="129" spans="1:12" ht="15" x14ac:dyDescent="0.25">
      <c r="A129" s="14"/>
      <c r="B129" s="15"/>
      <c r="C129" s="11"/>
      <c r="D129" s="7" t="s">
        <v>24</v>
      </c>
      <c r="E129" s="47"/>
      <c r="F129" s="52"/>
      <c r="G129" s="52"/>
      <c r="H129" s="52"/>
      <c r="I129" s="58"/>
      <c r="J129" s="52"/>
      <c r="K129" s="64"/>
      <c r="L129" s="55"/>
    </row>
    <row r="130" spans="1:12" ht="15" x14ac:dyDescent="0.25">
      <c r="A130" s="14"/>
      <c r="B130" s="15"/>
      <c r="C130" s="11"/>
      <c r="D130" s="6" t="s">
        <v>23</v>
      </c>
      <c r="E130" s="39" t="s">
        <v>47</v>
      </c>
      <c r="F130" s="40">
        <v>40</v>
      </c>
      <c r="G130" s="40">
        <v>4</v>
      </c>
      <c r="H130" s="40">
        <v>1</v>
      </c>
      <c r="I130" s="40">
        <v>26</v>
      </c>
      <c r="J130" s="40">
        <v>125</v>
      </c>
      <c r="K130" s="41">
        <v>10.35</v>
      </c>
      <c r="L130" s="40"/>
    </row>
    <row r="131" spans="1:12" ht="15" x14ac:dyDescent="0.25">
      <c r="A131" s="16"/>
      <c r="B131" s="17"/>
      <c r="C131" s="8"/>
      <c r="D131" s="18" t="s">
        <v>33</v>
      </c>
      <c r="E131" s="9"/>
      <c r="F131" s="75">
        <f>SUM(F124:F130)</f>
        <v>540</v>
      </c>
      <c r="G131" s="19">
        <f t="shared" ref="G131:J131" si="50">SUM(G124:G130)</f>
        <v>41</v>
      </c>
      <c r="H131" s="19">
        <f t="shared" si="50"/>
        <v>40</v>
      </c>
      <c r="I131" s="19">
        <f t="shared" si="50"/>
        <v>79</v>
      </c>
      <c r="J131" s="19">
        <f t="shared" si="50"/>
        <v>820</v>
      </c>
      <c r="K131" s="25"/>
      <c r="L131" s="19">
        <f t="shared" ref="L131" si="51">SUM(L124:L130)</f>
        <v>0</v>
      </c>
    </row>
    <row r="132" spans="1:12" ht="15" x14ac:dyDescent="0.25">
      <c r="A132" s="13">
        <f>A124</f>
        <v>2</v>
      </c>
      <c r="B132" s="13">
        <f>B124</f>
        <v>2</v>
      </c>
      <c r="C132" s="10" t="s">
        <v>25</v>
      </c>
      <c r="D132" s="7" t="s">
        <v>26</v>
      </c>
      <c r="E132" s="48" t="s">
        <v>114</v>
      </c>
      <c r="F132" s="53">
        <v>60</v>
      </c>
      <c r="G132" s="53">
        <v>1</v>
      </c>
      <c r="H132" s="53"/>
      <c r="I132" s="59">
        <v>2</v>
      </c>
      <c r="J132" s="53">
        <v>11</v>
      </c>
      <c r="K132" s="65">
        <v>71.17</v>
      </c>
      <c r="L132" s="62"/>
    </row>
    <row r="133" spans="1:12" ht="15" x14ac:dyDescent="0.25">
      <c r="A133" s="14"/>
      <c r="B133" s="15"/>
      <c r="C133" s="11"/>
      <c r="D133" s="7" t="s">
        <v>27</v>
      </c>
      <c r="E133" s="48" t="s">
        <v>115</v>
      </c>
      <c r="F133" s="53">
        <v>250</v>
      </c>
      <c r="G133" s="53">
        <v>3</v>
      </c>
      <c r="H133" s="53">
        <v>3</v>
      </c>
      <c r="I133" s="59">
        <v>20</v>
      </c>
      <c r="J133" s="53">
        <v>124</v>
      </c>
      <c r="K133" s="65">
        <v>101.17</v>
      </c>
      <c r="L133" s="56"/>
    </row>
    <row r="134" spans="1:12" ht="15" x14ac:dyDescent="0.25">
      <c r="A134" s="14"/>
      <c r="B134" s="15"/>
      <c r="C134" s="11"/>
      <c r="D134" s="7" t="s">
        <v>28</v>
      </c>
      <c r="E134" s="48" t="s">
        <v>79</v>
      </c>
      <c r="F134" s="53">
        <v>120</v>
      </c>
      <c r="G134" s="53">
        <v>29</v>
      </c>
      <c r="H134" s="53">
        <v>30</v>
      </c>
      <c r="I134" s="59">
        <v>1</v>
      </c>
      <c r="J134" s="53">
        <v>388</v>
      </c>
      <c r="K134" s="65">
        <v>288.17</v>
      </c>
      <c r="L134" s="56"/>
    </row>
    <row r="135" spans="1:12" ht="15" x14ac:dyDescent="0.25">
      <c r="A135" s="14"/>
      <c r="B135" s="15"/>
      <c r="C135" s="11"/>
      <c r="D135" s="7" t="s">
        <v>29</v>
      </c>
      <c r="E135" s="48" t="s">
        <v>116</v>
      </c>
      <c r="F135" s="53">
        <v>150</v>
      </c>
      <c r="G135" s="53">
        <v>4</v>
      </c>
      <c r="H135" s="53">
        <v>4</v>
      </c>
      <c r="I135" s="59">
        <v>37</v>
      </c>
      <c r="J135" s="53">
        <v>202</v>
      </c>
      <c r="K135" s="65">
        <v>304</v>
      </c>
      <c r="L135" s="56"/>
    </row>
    <row r="136" spans="1:12" ht="15" x14ac:dyDescent="0.25">
      <c r="A136" s="14"/>
      <c r="B136" s="15"/>
      <c r="C136" s="11"/>
      <c r="D136" s="7" t="s">
        <v>30</v>
      </c>
      <c r="E136" s="48" t="s">
        <v>117</v>
      </c>
      <c r="F136" s="53">
        <v>200</v>
      </c>
      <c r="G136" s="53">
        <v>1</v>
      </c>
      <c r="H136" s="53"/>
      <c r="I136" s="59">
        <v>32</v>
      </c>
      <c r="J136" s="53">
        <v>130</v>
      </c>
      <c r="K136" s="65">
        <v>349.17</v>
      </c>
      <c r="L136" s="56"/>
    </row>
    <row r="137" spans="1:12" ht="15" x14ac:dyDescent="0.25">
      <c r="A137" s="14"/>
      <c r="B137" s="15"/>
      <c r="C137" s="11"/>
      <c r="D137" s="7" t="s">
        <v>31</v>
      </c>
      <c r="E137" s="48"/>
      <c r="F137" s="53"/>
      <c r="G137" s="53"/>
      <c r="H137" s="53"/>
      <c r="I137" s="59"/>
      <c r="J137" s="53"/>
      <c r="K137" s="65"/>
      <c r="L137" s="56"/>
    </row>
    <row r="138" spans="1:12" ht="15" x14ac:dyDescent="0.25">
      <c r="A138" s="14"/>
      <c r="B138" s="15"/>
      <c r="C138" s="11"/>
      <c r="D138" s="7" t="s">
        <v>32</v>
      </c>
      <c r="E138" s="48" t="s">
        <v>72</v>
      </c>
      <c r="F138" s="53">
        <v>20</v>
      </c>
      <c r="G138" s="53">
        <v>2</v>
      </c>
      <c r="H138" s="53">
        <v>1</v>
      </c>
      <c r="I138" s="59">
        <v>9</v>
      </c>
      <c r="J138" s="53">
        <v>46</v>
      </c>
      <c r="K138" s="65">
        <v>0.1</v>
      </c>
      <c r="L138" s="56"/>
    </row>
    <row r="139" spans="1:12" ht="15" x14ac:dyDescent="0.25">
      <c r="A139" s="14"/>
      <c r="B139" s="15"/>
      <c r="C139" s="11"/>
      <c r="D139" s="6" t="s">
        <v>24</v>
      </c>
      <c r="E139" s="39" t="s">
        <v>40</v>
      </c>
      <c r="F139" s="40">
        <v>100</v>
      </c>
      <c r="G139" s="40"/>
      <c r="H139" s="40"/>
      <c r="I139" s="40">
        <v>10</v>
      </c>
      <c r="J139" s="40">
        <v>47</v>
      </c>
      <c r="K139" s="41">
        <v>338.11</v>
      </c>
      <c r="L139" s="40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6"/>
      <c r="B141" s="17"/>
      <c r="C141" s="8"/>
      <c r="D141" s="18" t="s">
        <v>33</v>
      </c>
      <c r="E141" s="9"/>
      <c r="F141" s="19">
        <f>SUM(F132:F140)</f>
        <v>900</v>
      </c>
      <c r="G141" s="19">
        <f t="shared" ref="G141:J141" si="52">SUM(G132:G140)</f>
        <v>40</v>
      </c>
      <c r="H141" s="19">
        <f t="shared" si="52"/>
        <v>38</v>
      </c>
      <c r="I141" s="19">
        <f t="shared" si="52"/>
        <v>111</v>
      </c>
      <c r="J141" s="19">
        <f t="shared" si="52"/>
        <v>948</v>
      </c>
      <c r="K141" s="25"/>
      <c r="L141" s="19">
        <f t="shared" ref="L141" si="53">SUM(L132:L140)</f>
        <v>0</v>
      </c>
    </row>
    <row r="142" spans="1:12" ht="15.75" thickBot="1" x14ac:dyDescent="0.25">
      <c r="A142" s="33">
        <f>A124</f>
        <v>2</v>
      </c>
      <c r="B142" s="33">
        <f>B124</f>
        <v>2</v>
      </c>
      <c r="C142" s="79" t="s">
        <v>4</v>
      </c>
      <c r="D142" s="80"/>
      <c r="E142" s="31"/>
      <c r="F142" s="32">
        <f>F131+F141</f>
        <v>1440</v>
      </c>
      <c r="G142" s="32">
        <f t="shared" ref="G142" si="54">G131+G141</f>
        <v>81</v>
      </c>
      <c r="H142" s="32">
        <f t="shared" ref="H142" si="55">H131+H141</f>
        <v>78</v>
      </c>
      <c r="I142" s="32">
        <f t="shared" ref="I142" si="56">I131+I141</f>
        <v>190</v>
      </c>
      <c r="J142" s="32">
        <f t="shared" ref="J142:L142" si="57">J131+J141</f>
        <v>1768</v>
      </c>
      <c r="K142" s="32"/>
      <c r="L142" s="32">
        <f t="shared" si="57"/>
        <v>0</v>
      </c>
    </row>
    <row r="143" spans="1:12" ht="15" x14ac:dyDescent="0.25">
      <c r="A143" s="20">
        <v>2</v>
      </c>
      <c r="B143" s="21">
        <v>3</v>
      </c>
      <c r="C143" s="22" t="s">
        <v>20</v>
      </c>
      <c r="D143" s="5" t="s">
        <v>21</v>
      </c>
      <c r="E143" s="47" t="s">
        <v>49</v>
      </c>
      <c r="F143" s="52">
        <v>100</v>
      </c>
      <c r="G143" s="52">
        <v>9</v>
      </c>
      <c r="H143" s="52">
        <v>15</v>
      </c>
      <c r="I143" s="58">
        <v>2</v>
      </c>
      <c r="J143" s="52">
        <v>171</v>
      </c>
      <c r="K143" s="64">
        <v>210.17</v>
      </c>
      <c r="L143" s="55"/>
    </row>
    <row r="144" spans="1:12" ht="15" x14ac:dyDescent="0.25">
      <c r="A144" s="23"/>
      <c r="B144" s="15"/>
      <c r="C144" s="11"/>
      <c r="D144" s="7" t="s">
        <v>23</v>
      </c>
      <c r="E144" s="48" t="s">
        <v>72</v>
      </c>
      <c r="F144" s="53">
        <v>20</v>
      </c>
      <c r="G144" s="53">
        <v>2</v>
      </c>
      <c r="H144" s="53">
        <v>1</v>
      </c>
      <c r="I144" s="59">
        <v>9</v>
      </c>
      <c r="J144" s="53">
        <v>46</v>
      </c>
      <c r="K144" s="65">
        <v>0.1</v>
      </c>
      <c r="L144" s="56"/>
    </row>
    <row r="145" spans="1:12" ht="15" x14ac:dyDescent="0.25">
      <c r="A145" s="23"/>
      <c r="B145" s="15"/>
      <c r="C145" s="11"/>
      <c r="D145" s="7" t="s">
        <v>22</v>
      </c>
      <c r="E145" s="48" t="s">
        <v>81</v>
      </c>
      <c r="F145" s="53">
        <v>200</v>
      </c>
      <c r="G145" s="53">
        <v>3</v>
      </c>
      <c r="H145" s="53">
        <v>3</v>
      </c>
      <c r="I145" s="59">
        <v>19</v>
      </c>
      <c r="J145" s="53">
        <v>119</v>
      </c>
      <c r="K145" s="65">
        <v>363.17</v>
      </c>
      <c r="L145" s="56"/>
    </row>
    <row r="146" spans="1:12" ht="15.75" customHeight="1" x14ac:dyDescent="0.25">
      <c r="A146" s="23"/>
      <c r="B146" s="15"/>
      <c r="C146" s="11"/>
      <c r="D146" s="7" t="s">
        <v>21</v>
      </c>
      <c r="E146" s="48" t="s">
        <v>80</v>
      </c>
      <c r="F146" s="53">
        <v>170</v>
      </c>
      <c r="G146" s="53">
        <v>5</v>
      </c>
      <c r="H146" s="53">
        <v>9</v>
      </c>
      <c r="I146" s="59">
        <v>30</v>
      </c>
      <c r="J146" s="53">
        <v>225</v>
      </c>
      <c r="K146" s="65">
        <v>174.17</v>
      </c>
      <c r="L146" s="56"/>
    </row>
    <row r="147" spans="1:12" ht="15.75" thickBot="1" x14ac:dyDescent="0.3">
      <c r="A147" s="23"/>
      <c r="B147" s="15"/>
      <c r="C147" s="11"/>
      <c r="D147" s="7" t="s">
        <v>24</v>
      </c>
      <c r="E147" s="49" t="s">
        <v>60</v>
      </c>
      <c r="F147" s="54">
        <v>100</v>
      </c>
      <c r="G147" s="54">
        <v>1</v>
      </c>
      <c r="H147" s="54"/>
      <c r="I147" s="60">
        <v>8</v>
      </c>
      <c r="J147" s="54">
        <v>38</v>
      </c>
      <c r="K147" s="57">
        <v>13059.06</v>
      </c>
      <c r="L147" s="57"/>
    </row>
    <row r="148" spans="1:12" ht="15" x14ac:dyDescent="0.25">
      <c r="A148" s="23"/>
      <c r="B148" s="15"/>
      <c r="C148" s="11"/>
      <c r="D148" s="6"/>
      <c r="E148" s="47"/>
      <c r="F148" s="52"/>
      <c r="G148" s="52"/>
      <c r="H148" s="52"/>
      <c r="I148" s="58"/>
      <c r="J148" s="52"/>
      <c r="K148" s="64"/>
      <c r="L148" s="55"/>
    </row>
    <row r="149" spans="1:12" ht="15" x14ac:dyDescent="0.25">
      <c r="A149" s="23"/>
      <c r="B149" s="15"/>
      <c r="C149" s="11"/>
      <c r="D149" s="6"/>
      <c r="E149" s="48"/>
      <c r="F149" s="53"/>
      <c r="G149" s="53"/>
      <c r="H149" s="53"/>
      <c r="I149" s="59"/>
      <c r="J149" s="53"/>
      <c r="K149" s="65"/>
      <c r="L149" s="5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590</v>
      </c>
      <c r="G150" s="19">
        <f t="shared" ref="G150:J150" si="58">SUM(G143:G149)</f>
        <v>20</v>
      </c>
      <c r="H150" s="19">
        <f t="shared" si="58"/>
        <v>28</v>
      </c>
      <c r="I150" s="19">
        <f t="shared" si="58"/>
        <v>68</v>
      </c>
      <c r="J150" s="19">
        <f t="shared" si="58"/>
        <v>599</v>
      </c>
      <c r="K150" s="25"/>
      <c r="L150" s="19">
        <f t="shared" ref="L150" si="59">SUM(L143:L149)</f>
        <v>0</v>
      </c>
    </row>
    <row r="151" spans="1:12" ht="15" x14ac:dyDescent="0.25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51" t="s">
        <v>94</v>
      </c>
      <c r="F151" s="61">
        <v>80</v>
      </c>
      <c r="G151" s="61">
        <v>1</v>
      </c>
      <c r="H151" s="61"/>
      <c r="I151" s="63">
        <v>6</v>
      </c>
      <c r="J151" s="61">
        <v>30</v>
      </c>
      <c r="K151" s="67">
        <v>56.17</v>
      </c>
      <c r="L151" s="62"/>
    </row>
    <row r="152" spans="1:12" ht="15" x14ac:dyDescent="0.25">
      <c r="A152" s="23"/>
      <c r="B152" s="15"/>
      <c r="C152" s="11"/>
      <c r="D152" s="7" t="s">
        <v>27</v>
      </c>
      <c r="E152" s="51" t="s">
        <v>95</v>
      </c>
      <c r="F152" s="61">
        <v>250</v>
      </c>
      <c r="G152" s="61">
        <v>6</v>
      </c>
      <c r="H152" s="61">
        <v>6</v>
      </c>
      <c r="I152" s="63">
        <v>19</v>
      </c>
      <c r="J152" s="61">
        <v>152</v>
      </c>
      <c r="K152" s="67">
        <v>102.02</v>
      </c>
      <c r="L152" s="56"/>
    </row>
    <row r="153" spans="1:12" ht="15" x14ac:dyDescent="0.25">
      <c r="A153" s="23"/>
      <c r="B153" s="15"/>
      <c r="C153" s="11"/>
      <c r="D153" s="7" t="s">
        <v>28</v>
      </c>
      <c r="E153" s="51" t="s">
        <v>96</v>
      </c>
      <c r="F153" s="61">
        <v>100</v>
      </c>
      <c r="G153" s="61">
        <v>11</v>
      </c>
      <c r="H153" s="61">
        <v>6</v>
      </c>
      <c r="I153" s="63">
        <v>5</v>
      </c>
      <c r="J153" s="61">
        <v>114</v>
      </c>
      <c r="K153" s="67">
        <v>229.17</v>
      </c>
      <c r="L153" s="56"/>
    </row>
    <row r="154" spans="1:12" ht="15" x14ac:dyDescent="0.25">
      <c r="A154" s="23"/>
      <c r="B154" s="15"/>
      <c r="C154" s="11"/>
      <c r="D154" s="7" t="s">
        <v>29</v>
      </c>
      <c r="E154" s="48" t="s">
        <v>97</v>
      </c>
      <c r="F154" s="53">
        <v>150</v>
      </c>
      <c r="G154" s="53">
        <v>6</v>
      </c>
      <c r="H154" s="53">
        <v>6</v>
      </c>
      <c r="I154" s="59">
        <v>34</v>
      </c>
      <c r="J154" s="53">
        <v>211</v>
      </c>
      <c r="K154" s="65">
        <v>203.17</v>
      </c>
      <c r="L154" s="56"/>
    </row>
    <row r="155" spans="1:12" ht="15" x14ac:dyDescent="0.25">
      <c r="A155" s="23"/>
      <c r="B155" s="15"/>
      <c r="C155" s="11"/>
      <c r="D155" s="7" t="s">
        <v>30</v>
      </c>
      <c r="E155" s="48" t="s">
        <v>98</v>
      </c>
      <c r="F155" s="53">
        <v>200</v>
      </c>
      <c r="G155" s="53"/>
      <c r="H155" s="53"/>
      <c r="I155" s="59">
        <v>11</v>
      </c>
      <c r="J155" s="53">
        <v>47</v>
      </c>
      <c r="K155" s="65">
        <v>342.17</v>
      </c>
      <c r="L155" s="56"/>
    </row>
    <row r="156" spans="1:12" ht="15" x14ac:dyDescent="0.25">
      <c r="A156" s="23"/>
      <c r="B156" s="15"/>
      <c r="C156" s="11"/>
      <c r="D156" s="7" t="s">
        <v>31</v>
      </c>
      <c r="E156" s="48"/>
      <c r="F156" s="53"/>
      <c r="G156" s="53"/>
      <c r="H156" s="53"/>
      <c r="I156" s="59"/>
      <c r="J156" s="53"/>
      <c r="K156" s="65"/>
      <c r="L156" s="56"/>
    </row>
    <row r="157" spans="1:12" ht="15" x14ac:dyDescent="0.25">
      <c r="A157" s="23"/>
      <c r="B157" s="15"/>
      <c r="C157" s="11"/>
      <c r="D157" s="7" t="s">
        <v>31</v>
      </c>
      <c r="E157" s="48" t="s">
        <v>72</v>
      </c>
      <c r="F157" s="53">
        <v>20</v>
      </c>
      <c r="G157" s="53">
        <v>2</v>
      </c>
      <c r="H157" s="53">
        <v>1</v>
      </c>
      <c r="I157" s="59">
        <v>9</v>
      </c>
      <c r="J157" s="53">
        <v>46</v>
      </c>
      <c r="K157" s="65">
        <v>0.1</v>
      </c>
      <c r="L157" s="56"/>
    </row>
    <row r="158" spans="1:12" ht="15" x14ac:dyDescent="0.25">
      <c r="A158" s="23"/>
      <c r="B158" s="15"/>
      <c r="C158" s="11"/>
      <c r="D158" s="7" t="s">
        <v>24</v>
      </c>
      <c r="E158" s="48" t="s">
        <v>60</v>
      </c>
      <c r="F158" s="53">
        <v>100</v>
      </c>
      <c r="G158" s="53">
        <v>1</v>
      </c>
      <c r="H158" s="53"/>
      <c r="I158" s="59">
        <v>8</v>
      </c>
      <c r="J158" s="53">
        <v>38</v>
      </c>
      <c r="K158" s="65">
        <v>13059.06</v>
      </c>
      <c r="L158" s="56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SUM(F151:F159)</f>
        <v>900</v>
      </c>
      <c r="G160" s="19">
        <f t="shared" ref="G160:J160" si="60">SUM(G151:G159)</f>
        <v>27</v>
      </c>
      <c r="H160" s="19">
        <f t="shared" si="60"/>
        <v>19</v>
      </c>
      <c r="I160" s="19">
        <f t="shared" si="60"/>
        <v>92</v>
      </c>
      <c r="J160" s="19">
        <f t="shared" si="60"/>
        <v>638</v>
      </c>
      <c r="K160" s="25"/>
      <c r="L160" s="19">
        <f t="shared" ref="L160" si="61">SUM(L151:L159)</f>
        <v>0</v>
      </c>
    </row>
    <row r="161" spans="1:12" ht="15.75" thickBot="1" x14ac:dyDescent="0.25">
      <c r="A161" s="29">
        <f>A143</f>
        <v>2</v>
      </c>
      <c r="B161" s="30">
        <f>B143</f>
        <v>3</v>
      </c>
      <c r="C161" s="79" t="s">
        <v>4</v>
      </c>
      <c r="D161" s="80"/>
      <c r="E161" s="31"/>
      <c r="F161" s="32">
        <f>F150+F160</f>
        <v>1490</v>
      </c>
      <c r="G161" s="32">
        <f t="shared" ref="G161" si="62">G150+G160</f>
        <v>47</v>
      </c>
      <c r="H161" s="32">
        <f t="shared" ref="H161" si="63">H150+H160</f>
        <v>47</v>
      </c>
      <c r="I161" s="32">
        <f t="shared" ref="I161" si="64">I150+I160</f>
        <v>160</v>
      </c>
      <c r="J161" s="32">
        <f t="shared" ref="J161:L161" si="65">J150+J160</f>
        <v>1237</v>
      </c>
      <c r="K161" s="32"/>
      <c r="L161" s="32">
        <f t="shared" si="65"/>
        <v>0</v>
      </c>
    </row>
    <row r="162" spans="1:12" ht="15" x14ac:dyDescent="0.25">
      <c r="A162" s="20">
        <v>2</v>
      </c>
      <c r="B162" s="21">
        <v>4</v>
      </c>
      <c r="C162" s="22" t="s">
        <v>20</v>
      </c>
      <c r="D162" s="5" t="s">
        <v>21</v>
      </c>
      <c r="E162" s="47" t="s">
        <v>82</v>
      </c>
      <c r="F162" s="52">
        <v>100</v>
      </c>
      <c r="G162" s="52">
        <v>17</v>
      </c>
      <c r="H162" s="52">
        <v>16</v>
      </c>
      <c r="I162" s="58">
        <v>4</v>
      </c>
      <c r="J162" s="52">
        <v>211</v>
      </c>
      <c r="K162" s="64">
        <v>246.17</v>
      </c>
      <c r="L162" s="55"/>
    </row>
    <row r="163" spans="1:12" ht="15.75" thickBot="1" x14ac:dyDescent="0.3">
      <c r="A163" s="23"/>
      <c r="B163" s="15"/>
      <c r="C163" s="11"/>
      <c r="D163" s="7" t="s">
        <v>26</v>
      </c>
      <c r="E163" s="49" t="s">
        <v>61</v>
      </c>
      <c r="F163" s="54">
        <v>60</v>
      </c>
      <c r="G163" s="54">
        <v>1</v>
      </c>
      <c r="H163" s="54">
        <v>2</v>
      </c>
      <c r="I163" s="60">
        <v>4</v>
      </c>
      <c r="J163" s="54">
        <v>41</v>
      </c>
      <c r="K163" s="66">
        <v>53.17</v>
      </c>
      <c r="L163" s="56"/>
    </row>
    <row r="164" spans="1:12" ht="15" x14ac:dyDescent="0.25">
      <c r="A164" s="23"/>
      <c r="B164" s="15"/>
      <c r="C164" s="11"/>
      <c r="D164" s="7" t="s">
        <v>21</v>
      </c>
      <c r="E164" s="48" t="s">
        <v>69</v>
      </c>
      <c r="F164" s="53">
        <v>150</v>
      </c>
      <c r="G164" s="53">
        <v>3</v>
      </c>
      <c r="H164" s="53">
        <v>4</v>
      </c>
      <c r="I164" s="59">
        <v>22</v>
      </c>
      <c r="J164" s="53">
        <v>139</v>
      </c>
      <c r="K164" s="65">
        <v>303.17</v>
      </c>
      <c r="L164" s="56"/>
    </row>
    <row r="165" spans="1:12" ht="15" x14ac:dyDescent="0.25">
      <c r="A165" s="23"/>
      <c r="B165" s="15"/>
      <c r="C165" s="11"/>
      <c r="D165" s="7" t="s">
        <v>23</v>
      </c>
      <c r="E165" s="48" t="s">
        <v>47</v>
      </c>
      <c r="F165" s="40">
        <v>40</v>
      </c>
      <c r="G165" s="40">
        <v>4</v>
      </c>
      <c r="H165" s="40">
        <v>1</v>
      </c>
      <c r="I165" s="40">
        <v>26</v>
      </c>
      <c r="J165" s="40">
        <v>125</v>
      </c>
      <c r="K165" s="41">
        <v>1035</v>
      </c>
      <c r="L165" s="56"/>
    </row>
    <row r="166" spans="1:12" ht="15.75" thickBot="1" x14ac:dyDescent="0.3">
      <c r="A166" s="23"/>
      <c r="B166" s="15"/>
      <c r="C166" s="11"/>
      <c r="D166" s="7" t="s">
        <v>22</v>
      </c>
      <c r="E166" s="49" t="s">
        <v>39</v>
      </c>
      <c r="F166" s="54">
        <v>200</v>
      </c>
      <c r="G166" s="54"/>
      <c r="H166" s="54"/>
      <c r="I166" s="60">
        <v>20</v>
      </c>
      <c r="J166" s="54">
        <v>76</v>
      </c>
      <c r="K166" s="57">
        <v>376.17</v>
      </c>
      <c r="L166" s="57"/>
    </row>
    <row r="167" spans="1:12" ht="15" x14ac:dyDescent="0.25">
      <c r="A167" s="23"/>
      <c r="B167" s="15"/>
      <c r="C167" s="11"/>
      <c r="D167" s="6" t="s">
        <v>66</v>
      </c>
      <c r="E167" s="47" t="s">
        <v>83</v>
      </c>
      <c r="F167" s="52">
        <v>50</v>
      </c>
      <c r="G167" s="52"/>
      <c r="H167" s="52"/>
      <c r="I167" s="58">
        <v>40</v>
      </c>
      <c r="J167" s="52">
        <v>163</v>
      </c>
      <c r="K167" s="64">
        <v>0.2</v>
      </c>
      <c r="L167" s="55"/>
    </row>
    <row r="168" spans="1:12" ht="15" x14ac:dyDescent="0.25">
      <c r="A168" s="23"/>
      <c r="B168" s="15"/>
      <c r="C168" s="11"/>
      <c r="D168" s="6"/>
      <c r="E168" s="48"/>
      <c r="F168" s="61"/>
      <c r="G168" s="61"/>
      <c r="H168" s="61"/>
      <c r="I168" s="63"/>
      <c r="J168" s="61"/>
      <c r="K168" s="65"/>
      <c r="L168" s="62"/>
    </row>
    <row r="169" spans="1:12" ht="15" x14ac:dyDescent="0.25">
      <c r="A169" s="23"/>
      <c r="B169" s="15"/>
      <c r="C169" s="11"/>
      <c r="D169" s="6" t="s">
        <v>24</v>
      </c>
      <c r="E169" s="48"/>
      <c r="F169" s="53"/>
      <c r="G169" s="53"/>
      <c r="H169" s="53"/>
      <c r="I169" s="59"/>
      <c r="J169" s="53"/>
      <c r="K169" s="65"/>
      <c r="L169" s="56"/>
    </row>
    <row r="170" spans="1:12" ht="15" x14ac:dyDescent="0.25">
      <c r="A170" s="23"/>
      <c r="B170" s="15"/>
      <c r="C170" s="11"/>
      <c r="D170" s="6"/>
      <c r="E170" s="70"/>
      <c r="F170" s="71"/>
      <c r="G170" s="71"/>
      <c r="H170" s="71"/>
      <c r="I170" s="74"/>
      <c r="J170" s="71"/>
      <c r="K170" s="73"/>
      <c r="L170" s="72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SUM(F162:F171)</f>
        <v>600</v>
      </c>
      <c r="G172" s="19">
        <f t="shared" ref="G172:J172" si="66">SUM(G162:G171)</f>
        <v>25</v>
      </c>
      <c r="H172" s="19">
        <f t="shared" si="66"/>
        <v>23</v>
      </c>
      <c r="I172" s="19">
        <f t="shared" si="66"/>
        <v>116</v>
      </c>
      <c r="J172" s="19">
        <f t="shared" si="66"/>
        <v>755</v>
      </c>
      <c r="K172" s="25"/>
      <c r="L172" s="19">
        <f t="shared" ref="L172" si="67">SUM(L162:L171)</f>
        <v>0</v>
      </c>
    </row>
    <row r="173" spans="1:12" ht="15.75" thickBot="1" x14ac:dyDescent="0.3">
      <c r="A173" s="26">
        <f>A162</f>
        <v>2</v>
      </c>
      <c r="B173" s="13">
        <f>B162</f>
        <v>4</v>
      </c>
      <c r="C173" s="10" t="s">
        <v>25</v>
      </c>
      <c r="D173" s="7" t="s">
        <v>26</v>
      </c>
      <c r="E173" s="49" t="s">
        <v>61</v>
      </c>
      <c r="F173" s="54">
        <v>60</v>
      </c>
      <c r="G173" s="54">
        <v>1</v>
      </c>
      <c r="H173" s="54">
        <v>2</v>
      </c>
      <c r="I173" s="60">
        <v>4</v>
      </c>
      <c r="J173" s="54">
        <v>41</v>
      </c>
      <c r="K173" s="66">
        <v>53.17</v>
      </c>
      <c r="L173" s="62"/>
    </row>
    <row r="174" spans="1:12" ht="15" x14ac:dyDescent="0.25">
      <c r="A174" s="23"/>
      <c r="B174" s="15"/>
      <c r="C174" s="11"/>
      <c r="D174" s="7" t="s">
        <v>27</v>
      </c>
      <c r="E174" s="51" t="s">
        <v>99</v>
      </c>
      <c r="F174" s="61">
        <v>250</v>
      </c>
      <c r="G174" s="61">
        <v>2</v>
      </c>
      <c r="H174" s="61">
        <v>6</v>
      </c>
      <c r="I174" s="63">
        <v>10</v>
      </c>
      <c r="J174" s="61">
        <v>100</v>
      </c>
      <c r="K174" s="67">
        <v>113.17</v>
      </c>
      <c r="L174" s="56"/>
    </row>
    <row r="175" spans="1:12" ht="15" x14ac:dyDescent="0.25">
      <c r="A175" s="23"/>
      <c r="B175" s="15"/>
      <c r="C175" s="11"/>
      <c r="D175" s="7" t="s">
        <v>28</v>
      </c>
      <c r="E175" s="48" t="s">
        <v>104</v>
      </c>
      <c r="F175" s="53">
        <v>100</v>
      </c>
      <c r="G175" s="53">
        <v>17</v>
      </c>
      <c r="H175" s="53">
        <v>16</v>
      </c>
      <c r="I175" s="59">
        <v>4</v>
      </c>
      <c r="J175" s="53">
        <v>211</v>
      </c>
      <c r="K175" s="65">
        <v>246.17</v>
      </c>
      <c r="L175" s="56"/>
    </row>
    <row r="176" spans="1:12" ht="15" x14ac:dyDescent="0.25">
      <c r="A176" s="23"/>
      <c r="B176" s="15"/>
      <c r="C176" s="11"/>
      <c r="D176" s="7" t="s">
        <v>29</v>
      </c>
      <c r="E176" s="48" t="s">
        <v>112</v>
      </c>
      <c r="F176" s="53">
        <v>150</v>
      </c>
      <c r="G176" s="53">
        <v>5</v>
      </c>
      <c r="H176" s="53">
        <v>7</v>
      </c>
      <c r="I176" s="59">
        <v>26</v>
      </c>
      <c r="J176" s="53">
        <v>192</v>
      </c>
      <c r="K176" s="65">
        <v>182.17</v>
      </c>
      <c r="L176" s="56"/>
    </row>
    <row r="177" spans="1:12" ht="15" x14ac:dyDescent="0.25">
      <c r="A177" s="23"/>
      <c r="B177" s="15"/>
      <c r="C177" s="11"/>
      <c r="D177" s="7" t="s">
        <v>30</v>
      </c>
      <c r="E177" s="48" t="s">
        <v>113</v>
      </c>
      <c r="F177" s="53">
        <v>200</v>
      </c>
      <c r="G177" s="53">
        <v>1</v>
      </c>
      <c r="H177" s="53"/>
      <c r="I177" s="59">
        <v>25</v>
      </c>
      <c r="J177" s="53">
        <v>110</v>
      </c>
      <c r="K177" s="65">
        <v>389.17</v>
      </c>
      <c r="L177" s="56"/>
    </row>
    <row r="178" spans="1:12" ht="15" x14ac:dyDescent="0.25">
      <c r="A178" s="23"/>
      <c r="B178" s="15"/>
      <c r="C178" s="11"/>
      <c r="D178" s="7" t="s">
        <v>31</v>
      </c>
      <c r="E178" s="48" t="s">
        <v>47</v>
      </c>
      <c r="F178" s="40">
        <v>40</v>
      </c>
      <c r="G178" s="40">
        <v>4</v>
      </c>
      <c r="H178" s="40">
        <v>1</v>
      </c>
      <c r="I178" s="40">
        <v>26</v>
      </c>
      <c r="J178" s="40">
        <v>125</v>
      </c>
      <c r="K178" s="41">
        <v>10.35</v>
      </c>
      <c r="L178" s="56"/>
    </row>
    <row r="179" spans="1:12" ht="15" x14ac:dyDescent="0.25">
      <c r="A179" s="23"/>
      <c r="B179" s="15"/>
      <c r="C179" s="11"/>
      <c r="D179" s="7" t="s">
        <v>32</v>
      </c>
      <c r="E179" s="48"/>
      <c r="F179" s="53"/>
      <c r="G179" s="53"/>
      <c r="H179" s="53"/>
      <c r="I179" s="59"/>
      <c r="J179" s="53"/>
      <c r="K179" s="65"/>
      <c r="L179" s="56"/>
    </row>
    <row r="180" spans="1:12" ht="15" x14ac:dyDescent="0.25">
      <c r="A180" s="23"/>
      <c r="B180" s="15"/>
      <c r="C180" s="11"/>
      <c r="D180" s="6" t="s">
        <v>66</v>
      </c>
      <c r="E180" s="70" t="s">
        <v>83</v>
      </c>
      <c r="F180" s="71">
        <v>30</v>
      </c>
      <c r="G180" s="71"/>
      <c r="H180" s="71"/>
      <c r="I180" s="74">
        <v>24</v>
      </c>
      <c r="J180" s="71">
        <v>98</v>
      </c>
      <c r="K180" s="73">
        <v>0.2</v>
      </c>
      <c r="L180" s="72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830</v>
      </c>
      <c r="G182" s="19">
        <f t="shared" ref="G182:J182" si="68">SUM(G173:G181)</f>
        <v>30</v>
      </c>
      <c r="H182" s="19">
        <f t="shared" si="68"/>
        <v>32</v>
      </c>
      <c r="I182" s="19">
        <f t="shared" si="68"/>
        <v>119</v>
      </c>
      <c r="J182" s="19">
        <f t="shared" si="68"/>
        <v>877</v>
      </c>
      <c r="K182" s="25"/>
      <c r="L182" s="19">
        <f t="shared" ref="L182" si="69">SUM(L173:L181)</f>
        <v>0</v>
      </c>
    </row>
    <row r="183" spans="1:12" ht="15.75" thickBot="1" x14ac:dyDescent="0.25">
      <c r="A183" s="29">
        <f>A162</f>
        <v>2</v>
      </c>
      <c r="B183" s="30">
        <f>B162</f>
        <v>4</v>
      </c>
      <c r="C183" s="79" t="s">
        <v>4</v>
      </c>
      <c r="D183" s="80"/>
      <c r="E183" s="31"/>
      <c r="F183" s="32">
        <f>F172+F182</f>
        <v>1430</v>
      </c>
      <c r="G183" s="32">
        <f t="shared" ref="G183" si="70">G172+G182</f>
        <v>55</v>
      </c>
      <c r="H183" s="32">
        <f t="shared" ref="H183" si="71">H172+H182</f>
        <v>55</v>
      </c>
      <c r="I183" s="32">
        <f t="shared" ref="I183" si="72">I172+I182</f>
        <v>235</v>
      </c>
      <c r="J183" s="32">
        <f t="shared" ref="J183:L183" si="73">J172+J182</f>
        <v>1632</v>
      </c>
      <c r="K183" s="32"/>
      <c r="L183" s="32">
        <f t="shared" si="73"/>
        <v>0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/>
      <c r="E184" s="47" t="s">
        <v>85</v>
      </c>
      <c r="F184" s="52">
        <v>50</v>
      </c>
      <c r="G184" s="52">
        <v>1</v>
      </c>
      <c r="H184" s="52">
        <v>2</v>
      </c>
      <c r="I184" s="58">
        <v>5</v>
      </c>
      <c r="J184" s="52">
        <v>44</v>
      </c>
      <c r="K184" s="64">
        <v>139.16999999999999</v>
      </c>
      <c r="L184" s="55"/>
    </row>
    <row r="185" spans="1:12" ht="15" x14ac:dyDescent="0.25">
      <c r="A185" s="23"/>
      <c r="B185" s="15"/>
      <c r="C185" s="11"/>
      <c r="D185" s="7" t="s">
        <v>23</v>
      </c>
      <c r="E185" s="48" t="s">
        <v>72</v>
      </c>
      <c r="F185" s="53">
        <v>20</v>
      </c>
      <c r="G185" s="53">
        <v>2</v>
      </c>
      <c r="H185" s="53">
        <v>1</v>
      </c>
      <c r="I185" s="59">
        <v>9</v>
      </c>
      <c r="J185" s="53">
        <v>46</v>
      </c>
      <c r="K185" s="65">
        <v>0.1</v>
      </c>
      <c r="L185" s="56"/>
    </row>
    <row r="186" spans="1:12" ht="15" x14ac:dyDescent="0.25">
      <c r="A186" s="23"/>
      <c r="B186" s="15"/>
      <c r="C186" s="11"/>
      <c r="D186" s="7" t="s">
        <v>21</v>
      </c>
      <c r="E186" s="48" t="s">
        <v>86</v>
      </c>
      <c r="F186" s="53">
        <v>100</v>
      </c>
      <c r="G186" s="53">
        <v>11</v>
      </c>
      <c r="H186" s="53">
        <v>4</v>
      </c>
      <c r="I186" s="59">
        <v>24</v>
      </c>
      <c r="J186" s="53">
        <v>183</v>
      </c>
      <c r="K186" s="65">
        <v>199.17</v>
      </c>
      <c r="L186" s="56"/>
    </row>
    <row r="187" spans="1:12" ht="15" x14ac:dyDescent="0.25">
      <c r="A187" s="23"/>
      <c r="B187" s="15"/>
      <c r="C187" s="11"/>
      <c r="D187" s="7" t="s">
        <v>21</v>
      </c>
      <c r="E187" s="48" t="s">
        <v>87</v>
      </c>
      <c r="F187" s="53">
        <v>90</v>
      </c>
      <c r="G187" s="53">
        <v>21</v>
      </c>
      <c r="H187" s="53">
        <v>28</v>
      </c>
      <c r="I187" s="59"/>
      <c r="J187" s="53">
        <v>338</v>
      </c>
      <c r="K187" s="65">
        <v>293.17</v>
      </c>
      <c r="L187" s="56"/>
    </row>
    <row r="188" spans="1:12" ht="15.75" thickBot="1" x14ac:dyDescent="0.3">
      <c r="A188" s="23"/>
      <c r="B188" s="15"/>
      <c r="C188" s="11"/>
      <c r="D188" s="7" t="s">
        <v>22</v>
      </c>
      <c r="E188" s="49" t="s">
        <v>89</v>
      </c>
      <c r="F188" s="54">
        <v>200</v>
      </c>
      <c r="G188" s="54">
        <v>1</v>
      </c>
      <c r="H188" s="54">
        <v>1</v>
      </c>
      <c r="I188" s="60">
        <v>4</v>
      </c>
      <c r="J188" s="54">
        <v>26</v>
      </c>
      <c r="K188" s="57">
        <v>379.17</v>
      </c>
      <c r="L188" s="57"/>
    </row>
    <row r="189" spans="1:12" ht="15" x14ac:dyDescent="0.25">
      <c r="A189" s="23"/>
      <c r="B189" s="15"/>
      <c r="C189" s="11"/>
      <c r="D189" s="6" t="s">
        <v>26</v>
      </c>
      <c r="E189" s="47" t="s">
        <v>84</v>
      </c>
      <c r="F189" s="52">
        <v>60</v>
      </c>
      <c r="G189" s="52"/>
      <c r="H189" s="52"/>
      <c r="I189" s="58"/>
      <c r="J189" s="52">
        <v>7</v>
      </c>
      <c r="K189" s="64">
        <v>71.17</v>
      </c>
      <c r="L189" s="55"/>
    </row>
    <row r="190" spans="1:12" ht="15" x14ac:dyDescent="0.25">
      <c r="A190" s="23"/>
      <c r="B190" s="15"/>
      <c r="C190" s="11"/>
      <c r="D190" s="6" t="s">
        <v>24</v>
      </c>
      <c r="E190" s="48" t="s">
        <v>88</v>
      </c>
      <c r="F190" s="61">
        <v>100</v>
      </c>
      <c r="G190" s="61">
        <v>1</v>
      </c>
      <c r="H190" s="61"/>
      <c r="I190" s="63">
        <v>8</v>
      </c>
      <c r="J190" s="61">
        <v>43</v>
      </c>
      <c r="K190" s="65">
        <v>13059.17</v>
      </c>
      <c r="L190" s="62"/>
    </row>
    <row r="191" spans="1:12" ht="15" x14ac:dyDescent="0.25">
      <c r="A191" s="23"/>
      <c r="B191" s="15"/>
      <c r="C191" s="11"/>
      <c r="D191" s="6" t="s">
        <v>66</v>
      </c>
      <c r="E191" s="48" t="s">
        <v>90</v>
      </c>
      <c r="F191" s="53">
        <v>30</v>
      </c>
      <c r="G191" s="53">
        <v>2</v>
      </c>
      <c r="H191" s="53">
        <v>3</v>
      </c>
      <c r="I191" s="59">
        <v>21</v>
      </c>
      <c r="J191" s="53">
        <v>119</v>
      </c>
      <c r="K191" s="65">
        <v>470.01</v>
      </c>
      <c r="L191" s="56"/>
    </row>
    <row r="192" spans="1:12" ht="15" x14ac:dyDescent="0.25">
      <c r="A192" s="23"/>
      <c r="B192" s="15"/>
      <c r="C192" s="11"/>
      <c r="D192" s="6"/>
      <c r="E192" s="70"/>
      <c r="F192" s="71"/>
      <c r="G192" s="71"/>
      <c r="H192" s="71"/>
      <c r="I192" s="74"/>
      <c r="J192" s="71"/>
      <c r="K192" s="73"/>
      <c r="L192" s="72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SUM(F184:F193)</f>
        <v>650</v>
      </c>
      <c r="G194" s="19">
        <f t="shared" ref="G194:J194" si="74">SUM(G184:G193)</f>
        <v>39</v>
      </c>
      <c r="H194" s="19">
        <f t="shared" si="74"/>
        <v>39</v>
      </c>
      <c r="I194" s="19">
        <f t="shared" si="74"/>
        <v>71</v>
      </c>
      <c r="J194" s="19">
        <f t="shared" si="74"/>
        <v>806</v>
      </c>
      <c r="K194" s="25"/>
      <c r="L194" s="19">
        <f t="shared" ref="L194" si="75">SUM(L184:L193)</f>
        <v>0</v>
      </c>
    </row>
    <row r="195" spans="1:12" ht="15" x14ac:dyDescent="0.25">
      <c r="A195" s="26">
        <f>A184</f>
        <v>2</v>
      </c>
      <c r="B195" s="13">
        <f>B184</f>
        <v>5</v>
      </c>
      <c r="C195" s="10" t="s">
        <v>25</v>
      </c>
      <c r="D195" s="7" t="s">
        <v>26</v>
      </c>
      <c r="E195" s="48" t="s">
        <v>106</v>
      </c>
      <c r="F195" s="53">
        <v>60</v>
      </c>
      <c r="G195" s="53"/>
      <c r="H195" s="53"/>
      <c r="I195" s="59"/>
      <c r="J195" s="53">
        <v>7</v>
      </c>
      <c r="K195" s="65">
        <v>71.17</v>
      </c>
      <c r="L195" s="40"/>
    </row>
    <row r="196" spans="1:12" ht="15" x14ac:dyDescent="0.25">
      <c r="A196" s="23"/>
      <c r="B196" s="15"/>
      <c r="C196" s="11"/>
      <c r="D196" s="7" t="s">
        <v>27</v>
      </c>
      <c r="E196" s="48" t="s">
        <v>107</v>
      </c>
      <c r="F196" s="53">
        <v>250</v>
      </c>
      <c r="G196" s="53">
        <v>13</v>
      </c>
      <c r="H196" s="53">
        <v>10</v>
      </c>
      <c r="I196" s="59">
        <v>24</v>
      </c>
      <c r="J196" s="53">
        <v>231</v>
      </c>
      <c r="K196" s="65">
        <v>351</v>
      </c>
      <c r="L196" s="40"/>
    </row>
    <row r="197" spans="1:12" ht="15" x14ac:dyDescent="0.25">
      <c r="A197" s="23"/>
      <c r="B197" s="15"/>
      <c r="C197" s="11"/>
      <c r="D197" s="7" t="s">
        <v>28</v>
      </c>
      <c r="E197" s="48" t="s">
        <v>87</v>
      </c>
      <c r="F197" s="53">
        <v>90</v>
      </c>
      <c r="G197" s="53">
        <v>21</v>
      </c>
      <c r="H197" s="53">
        <v>28</v>
      </c>
      <c r="I197" s="59"/>
      <c r="J197" s="53">
        <v>338</v>
      </c>
      <c r="K197" s="65">
        <v>293.17</v>
      </c>
      <c r="L197" s="40"/>
    </row>
    <row r="198" spans="1:12" ht="15" x14ac:dyDescent="0.25">
      <c r="A198" s="23"/>
      <c r="B198" s="15"/>
      <c r="C198" s="11"/>
      <c r="D198" s="7"/>
      <c r="E198" s="48" t="s">
        <v>85</v>
      </c>
      <c r="F198" s="53">
        <v>50</v>
      </c>
      <c r="G198" s="53">
        <v>1</v>
      </c>
      <c r="H198" s="53">
        <v>2</v>
      </c>
      <c r="I198" s="59">
        <v>5</v>
      </c>
      <c r="J198" s="53">
        <v>44</v>
      </c>
      <c r="K198" s="65">
        <v>139.16999999999999</v>
      </c>
      <c r="L198" s="40"/>
    </row>
    <row r="199" spans="1:12" ht="15" x14ac:dyDescent="0.25">
      <c r="A199" s="23"/>
      <c r="B199" s="15"/>
      <c r="C199" s="11"/>
      <c r="D199" s="7" t="s">
        <v>29</v>
      </c>
      <c r="E199" s="48" t="s">
        <v>86</v>
      </c>
      <c r="F199" s="53">
        <v>100</v>
      </c>
      <c r="G199" s="53">
        <v>11</v>
      </c>
      <c r="H199" s="53">
        <v>4</v>
      </c>
      <c r="I199" s="59">
        <v>24</v>
      </c>
      <c r="J199" s="53">
        <v>183</v>
      </c>
      <c r="K199" s="65">
        <v>199.17</v>
      </c>
      <c r="L199" s="40"/>
    </row>
    <row r="200" spans="1:12" ht="15" x14ac:dyDescent="0.25">
      <c r="A200" s="23"/>
      <c r="B200" s="15"/>
      <c r="C200" s="11"/>
      <c r="D200" s="7" t="s">
        <v>30</v>
      </c>
      <c r="E200" s="48" t="s">
        <v>93</v>
      </c>
      <c r="F200" s="53">
        <v>200</v>
      </c>
      <c r="G200" s="53">
        <v>1</v>
      </c>
      <c r="H200" s="53"/>
      <c r="I200" s="59">
        <v>30</v>
      </c>
      <c r="J200" s="53">
        <v>126</v>
      </c>
      <c r="K200" s="65">
        <v>348.17</v>
      </c>
      <c r="L200" s="40"/>
    </row>
    <row r="201" spans="1:12" ht="15" x14ac:dyDescent="0.25">
      <c r="A201" s="23"/>
      <c r="B201" s="15"/>
      <c r="C201" s="11"/>
      <c r="D201" s="7" t="s">
        <v>31</v>
      </c>
      <c r="E201" s="48"/>
      <c r="F201" s="53"/>
      <c r="G201" s="53"/>
      <c r="H201" s="53"/>
      <c r="I201" s="59"/>
      <c r="J201" s="53"/>
      <c r="K201" s="65"/>
      <c r="L201" s="40"/>
    </row>
    <row r="202" spans="1:12" ht="15" x14ac:dyDescent="0.25">
      <c r="A202" s="23"/>
      <c r="B202" s="15"/>
      <c r="C202" s="11"/>
      <c r="D202" s="7" t="s">
        <v>32</v>
      </c>
      <c r="E202" s="48" t="s">
        <v>72</v>
      </c>
      <c r="F202" s="53">
        <v>20</v>
      </c>
      <c r="G202" s="53">
        <v>2</v>
      </c>
      <c r="H202" s="53">
        <v>1</v>
      </c>
      <c r="I202" s="59">
        <v>9</v>
      </c>
      <c r="J202" s="53">
        <v>46</v>
      </c>
      <c r="K202" s="65">
        <v>0.1</v>
      </c>
      <c r="L202" s="40"/>
    </row>
    <row r="203" spans="1:12" ht="15" x14ac:dyDescent="0.25">
      <c r="A203" s="23"/>
      <c r="B203" s="15"/>
      <c r="C203" s="11"/>
      <c r="D203" s="6" t="s">
        <v>24</v>
      </c>
      <c r="E203" s="39" t="s">
        <v>88</v>
      </c>
      <c r="F203" s="40">
        <v>100</v>
      </c>
      <c r="G203" s="40">
        <v>1</v>
      </c>
      <c r="H203" s="40"/>
      <c r="I203" s="40">
        <v>8</v>
      </c>
      <c r="J203" s="40">
        <v>43</v>
      </c>
      <c r="K203" s="41">
        <v>13059.03</v>
      </c>
      <c r="L203" s="40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SUM(F195:F204)</f>
        <v>870</v>
      </c>
      <c r="G205" s="19">
        <f t="shared" ref="G205:J205" si="76">SUM(G195:G204)</f>
        <v>50</v>
      </c>
      <c r="H205" s="19">
        <f t="shared" si="76"/>
        <v>45</v>
      </c>
      <c r="I205" s="19">
        <f t="shared" si="76"/>
        <v>100</v>
      </c>
      <c r="J205" s="19">
        <f t="shared" si="76"/>
        <v>1018</v>
      </c>
      <c r="K205" s="25"/>
      <c r="L205" s="19">
        <f t="shared" ref="L205" si="77">SUM(L195:L204)</f>
        <v>0</v>
      </c>
    </row>
    <row r="206" spans="1:12" ht="15" x14ac:dyDescent="0.2">
      <c r="A206" s="29">
        <f>A184</f>
        <v>2</v>
      </c>
      <c r="B206" s="30">
        <f>B184</f>
        <v>5</v>
      </c>
      <c r="C206" s="79" t="s">
        <v>4</v>
      </c>
      <c r="D206" s="80"/>
      <c r="E206" s="31"/>
      <c r="F206" s="32">
        <f>F194+F205</f>
        <v>1520</v>
      </c>
      <c r="G206" s="32">
        <f t="shared" ref="G206" si="78">G194+G205</f>
        <v>89</v>
      </c>
      <c r="H206" s="32">
        <f t="shared" ref="H206" si="79">H194+H205</f>
        <v>84</v>
      </c>
      <c r="I206" s="32">
        <f t="shared" ref="I206" si="80">I194+I205</f>
        <v>171</v>
      </c>
      <c r="J206" s="32">
        <f t="shared" ref="J206:L206" si="81">J194+J205</f>
        <v>1824</v>
      </c>
      <c r="K206" s="32"/>
      <c r="L206" s="32">
        <f t="shared" si="81"/>
        <v>0</v>
      </c>
    </row>
    <row r="207" spans="1:12" x14ac:dyDescent="0.2">
      <c r="A207" s="27"/>
      <c r="B207" s="28"/>
      <c r="C207" s="81" t="s">
        <v>5</v>
      </c>
      <c r="D207" s="81"/>
      <c r="E207" s="81"/>
      <c r="F207" s="34">
        <f>(F25+F47+F67+F87+F106+F123+F142+F161+F183+F206)/(IF(F25=0,0,1)+IF(F47=0,0,1)+IF(F67=0,0,1)+IF(F87=0,0,1)+IF(F106=0,0,1)+IF(F123=0,0,1)+IF(F142=0,0,1)+IF(F161=0,0,1)+IF(F183=0,0,1)+IF(F206=0,0,1))</f>
        <v>1485.5</v>
      </c>
      <c r="G207" s="34">
        <f>(G25+G47+G67+G87+G106+G123+G142+G161+G183+G206)/(IF(G25=0,0,1)+IF(G47=0,0,1)+IF(G67=0,0,1)+IF(G87=0,0,1)+IF(G106=0,0,1)+IF(G123=0,0,1)+IF(G142=0,0,1)+IF(G161=0,0,1)+IF(G183=0,0,1)+IF(G206=0,0,1))</f>
        <v>64.099999999999994</v>
      </c>
      <c r="H207" s="34">
        <f>(H25+H47+H67+H87+H106+H123+H142+H161+H183+H206)/(IF(H25=0,0,1)+IF(H47=0,0,1)+IF(H67=0,0,1)+IF(H87=0,0,1)+IF(H106=0,0,1)+IF(H123=0,0,1)+IF(H142=0,0,1)+IF(H161=0,0,1)+IF(H183=0,0,1)+IF(H206=0,0,1))</f>
        <v>68.3</v>
      </c>
      <c r="I207" s="34">
        <f>(I25+I47+I67+I87+I106+I123+I142+I161+I183+I206)/(IF(I25=0,0,1)+IF(I47=0,0,1)+IF(I67=0,0,1)+IF(I87=0,0,1)+IF(I106=0,0,1)+IF(I123=0,0,1)+IF(I142=0,0,1)+IF(I161=0,0,1)+IF(I183=0,0,1)+IF(I206=0,0,1))</f>
        <v>193.9</v>
      </c>
      <c r="J207" s="34">
        <f>(J25+J47+J67+J87+J106+J123+J142+J161+J183+J206)/(IF(J25=0,0,1)+IF(J47=0,0,1)+IF(J67=0,0,1)+IF(J87=0,0,1)+IF(J106=0,0,1)+IF(J123=0,0,1)+IF(J142=0,0,1)+IF(J161=0,0,1)+IF(J183=0,0,1)+IF(J206=0,0,1))</f>
        <v>1639.5</v>
      </c>
      <c r="K207" s="34"/>
      <c r="L207" s="34" t="e">
        <f>(L25+L47+L67+L87+L106+L123+L142+L161+L183+L206)/(IF(L25=0,0,1)+IF(L47=0,0,1)+IF(L67=0,0,1)+IF(L87=0,0,1)+IF(L106=0,0,1)+IF(L123=0,0,1)+IF(L142=0,0,1)+IF(L161=0,0,1)+IF(L183=0,0,1)+IF(L206=0,0,1))</f>
        <v>#DIV/0!</v>
      </c>
    </row>
  </sheetData>
  <mergeCells count="14">
    <mergeCell ref="C87:D87"/>
    <mergeCell ref="C106:D106"/>
    <mergeCell ref="C25:D25"/>
    <mergeCell ref="C207:E207"/>
    <mergeCell ref="C206:D206"/>
    <mergeCell ref="C123:D123"/>
    <mergeCell ref="C142:D142"/>
    <mergeCell ref="C161:D161"/>
    <mergeCell ref="C183:D183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2025-04-21T14:14:57Z</dcterms:modified>
</cp:coreProperties>
</file>